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2390" windowHeight="9315" activeTab="3"/>
  </bookViews>
  <sheets>
    <sheet name="1 курс" sheetId="1" r:id="rId1"/>
    <sheet name="2 курс" sheetId="4" r:id="rId2"/>
    <sheet name="3 курс" sheetId="6" r:id="rId3"/>
    <sheet name="титул" sheetId="7" r:id="rId4"/>
  </sheets>
  <definedNames>
    <definedName name="_GoBack" localSheetId="3">титул!$A$24</definedName>
  </definedNames>
  <calcPr calcId="144525"/>
</workbook>
</file>

<file path=xl/calcChain.xml><?xml version="1.0" encoding="utf-8"?>
<calcChain xmlns="http://schemas.openxmlformats.org/spreadsheetml/2006/main">
  <c r="AS27" i="6" l="1"/>
  <c r="X41" i="6"/>
  <c r="Y41" i="6"/>
  <c r="X40" i="6"/>
  <c r="Y40" i="6"/>
  <c r="E36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X31" i="6"/>
  <c r="Y31" i="6"/>
  <c r="Z31" i="6"/>
  <c r="AA31" i="6"/>
  <c r="AB31" i="6"/>
  <c r="AC31" i="6"/>
  <c r="AD31" i="6"/>
  <c r="AE31" i="6"/>
  <c r="AF31" i="6"/>
  <c r="AG31" i="6"/>
  <c r="AH31" i="6"/>
  <c r="AI31" i="6"/>
  <c r="AJ31" i="6"/>
  <c r="AK31" i="6"/>
  <c r="AL31" i="6"/>
  <c r="AM31" i="6"/>
  <c r="AN31" i="6"/>
  <c r="AO31" i="6"/>
  <c r="AP31" i="6"/>
  <c r="AQ31" i="6"/>
  <c r="AR31" i="6"/>
  <c r="AS31" i="6"/>
  <c r="E31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X30" i="6"/>
  <c r="Y30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AL30" i="6"/>
  <c r="AM30" i="6"/>
  <c r="AN30" i="6"/>
  <c r="AO30" i="6"/>
  <c r="AP30" i="6"/>
  <c r="AQ30" i="6"/>
  <c r="AR30" i="6"/>
  <c r="AS30" i="6"/>
  <c r="E30" i="6"/>
  <c r="W25" i="6"/>
  <c r="W27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X26" i="6"/>
  <c r="Y26" i="6"/>
  <c r="Z26" i="6"/>
  <c r="AA26" i="6"/>
  <c r="AB26" i="6"/>
  <c r="AC26" i="6"/>
  <c r="AD26" i="6"/>
  <c r="AE26" i="6"/>
  <c r="AF26" i="6"/>
  <c r="AG26" i="6"/>
  <c r="AH26" i="6"/>
  <c r="AI26" i="6"/>
  <c r="AJ26" i="6"/>
  <c r="AK26" i="6"/>
  <c r="AL26" i="6"/>
  <c r="AM26" i="6"/>
  <c r="AN26" i="6"/>
  <c r="AO26" i="6"/>
  <c r="AP26" i="6"/>
  <c r="AQ26" i="6"/>
  <c r="AR26" i="6"/>
  <c r="AS26" i="6"/>
  <c r="E26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E7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E6" i="6"/>
  <c r="W9" i="6"/>
  <c r="W10" i="6"/>
  <c r="W11" i="6"/>
  <c r="W12" i="6"/>
  <c r="W13" i="6"/>
  <c r="W14" i="6"/>
  <c r="W15" i="6"/>
  <c r="W16" i="6"/>
  <c r="W17" i="6"/>
  <c r="W48" i="4"/>
  <c r="W49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AY44" i="4"/>
  <c r="AY45" i="4"/>
  <c r="AY48" i="4"/>
  <c r="AY49" i="4"/>
  <c r="V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AT47" i="4"/>
  <c r="V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J41" i="4"/>
  <c r="J34" i="4" s="1"/>
  <c r="J50" i="4" s="1"/>
  <c r="J36" i="4"/>
  <c r="E36" i="4"/>
  <c r="F48" i="1"/>
  <c r="G48" i="1"/>
  <c r="H48" i="1"/>
  <c r="I48" i="1"/>
  <c r="J48" i="1"/>
  <c r="J39" i="1" s="1"/>
  <c r="K48" i="1"/>
  <c r="L48" i="1"/>
  <c r="M48" i="1"/>
  <c r="N48" i="1"/>
  <c r="N39" i="1" s="1"/>
  <c r="O48" i="1"/>
  <c r="P48" i="1"/>
  <c r="Q48" i="1"/>
  <c r="R48" i="1"/>
  <c r="R39" i="1" s="1"/>
  <c r="S48" i="1"/>
  <c r="T48" i="1"/>
  <c r="U48" i="1"/>
  <c r="V48" i="1"/>
  <c r="E48" i="1"/>
  <c r="F41" i="1"/>
  <c r="G41" i="1"/>
  <c r="G39" i="1" s="1"/>
  <c r="H41" i="1"/>
  <c r="I41" i="1"/>
  <c r="J41" i="1"/>
  <c r="K41" i="1"/>
  <c r="K39" i="1" s="1"/>
  <c r="L41" i="1"/>
  <c r="M41" i="1"/>
  <c r="N41" i="1"/>
  <c r="O41" i="1"/>
  <c r="O39" i="1" s="1"/>
  <c r="P41" i="1"/>
  <c r="Q41" i="1"/>
  <c r="R41" i="1"/>
  <c r="S41" i="1"/>
  <c r="T41" i="1"/>
  <c r="U41" i="1"/>
  <c r="V41" i="1"/>
  <c r="E41" i="1"/>
  <c r="E39" i="1" s="1"/>
  <c r="F39" i="1"/>
  <c r="S39" i="1"/>
  <c r="V39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E33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E7" i="1"/>
  <c r="Z40" i="1"/>
  <c r="AA40" i="1"/>
  <c r="AB40" i="1"/>
  <c r="AC40" i="1"/>
  <c r="AC38" i="1" s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Y46" i="1"/>
  <c r="AY49" i="1"/>
  <c r="AY50" i="1"/>
  <c r="AY34" i="1"/>
  <c r="AY35" i="1"/>
  <c r="E47" i="1"/>
  <c r="W45" i="1"/>
  <c r="W46" i="1"/>
  <c r="W49" i="1"/>
  <c r="W50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E6" i="1"/>
  <c r="E51" i="1" s="1"/>
  <c r="E40" i="1"/>
  <c r="E38" i="1" s="1"/>
  <c r="E32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Z47" i="1"/>
  <c r="Z38" i="1" s="1"/>
  <c r="AA47" i="1"/>
  <c r="AB47" i="1"/>
  <c r="AC47" i="1"/>
  <c r="AD47" i="1"/>
  <c r="AE47" i="1"/>
  <c r="AF47" i="1"/>
  <c r="AG47" i="1"/>
  <c r="AH47" i="1"/>
  <c r="AI47" i="1"/>
  <c r="AJ47" i="1"/>
  <c r="AJ38" i="1" s="1"/>
  <c r="AK47" i="1"/>
  <c r="AL47" i="1"/>
  <c r="AM47" i="1"/>
  <c r="AN47" i="1"/>
  <c r="AO47" i="1"/>
  <c r="AP47" i="1"/>
  <c r="AQ47" i="1"/>
  <c r="AR47" i="1"/>
  <c r="AS47" i="1"/>
  <c r="AS38" i="1" s="1"/>
  <c r="AT47" i="1"/>
  <c r="AU47" i="1"/>
  <c r="AV47" i="1"/>
  <c r="AW47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4" i="1"/>
  <c r="W35" i="1"/>
  <c r="W36" i="1"/>
  <c r="V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AO36" i="6"/>
  <c r="AP36" i="6"/>
  <c r="AQ36" i="6"/>
  <c r="AR36" i="6"/>
  <c r="AS36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AO37" i="6"/>
  <c r="AP37" i="6"/>
  <c r="AQ37" i="6"/>
  <c r="AR37" i="6"/>
  <c r="AS37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E37" i="6"/>
  <c r="W28" i="6"/>
  <c r="W29" i="6"/>
  <c r="W32" i="6"/>
  <c r="W33" i="6"/>
  <c r="W31" i="6" s="1"/>
  <c r="W34" i="6"/>
  <c r="W35" i="6"/>
  <c r="W38" i="6"/>
  <c r="W36" i="6" s="1"/>
  <c r="W39" i="6"/>
  <c r="W24" i="6"/>
  <c r="AY8" i="6"/>
  <c r="AY9" i="6"/>
  <c r="AY10" i="6"/>
  <c r="AY11" i="6"/>
  <c r="AY16" i="6"/>
  <c r="AY17" i="6"/>
  <c r="AY22" i="6"/>
  <c r="AY23" i="6"/>
  <c r="AY24" i="6"/>
  <c r="AY25" i="6"/>
  <c r="AY28" i="6"/>
  <c r="AY29" i="6"/>
  <c r="AY32" i="6"/>
  <c r="AY33" i="6"/>
  <c r="AY34" i="6"/>
  <c r="AY35" i="6"/>
  <c r="AY38" i="6"/>
  <c r="AY39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E20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AP6" i="6"/>
  <c r="AQ6" i="6"/>
  <c r="AR6" i="6"/>
  <c r="AS6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W23" i="6"/>
  <c r="W22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Z19" i="6" s="1"/>
  <c r="Z41" i="6" s="1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F18" i="6" s="1"/>
  <c r="AE20" i="6"/>
  <c r="AD20" i="6"/>
  <c r="AC20" i="6"/>
  <c r="AB20" i="6"/>
  <c r="AB18" i="6" s="1"/>
  <c r="AA20" i="6"/>
  <c r="Z20" i="6"/>
  <c r="W8" i="6"/>
  <c r="F37" i="4"/>
  <c r="F7" i="4" s="1"/>
  <c r="G37" i="4"/>
  <c r="G7" i="4" s="1"/>
  <c r="H37" i="4"/>
  <c r="H7" i="4" s="1"/>
  <c r="I37" i="4"/>
  <c r="I7" i="4" s="1"/>
  <c r="J37" i="4"/>
  <c r="K37" i="4"/>
  <c r="L37" i="4"/>
  <c r="L7" i="4" s="1"/>
  <c r="M37" i="4"/>
  <c r="M7" i="4" s="1"/>
  <c r="N37" i="4"/>
  <c r="N7" i="4" s="1"/>
  <c r="O37" i="4"/>
  <c r="P37" i="4"/>
  <c r="Q37" i="4"/>
  <c r="Q7" i="4" s="1"/>
  <c r="R37" i="4"/>
  <c r="R7" i="4" s="1"/>
  <c r="S37" i="4"/>
  <c r="T37" i="4"/>
  <c r="U37" i="4"/>
  <c r="U7" i="4" s="1"/>
  <c r="V37" i="4"/>
  <c r="V7" i="4" s="1"/>
  <c r="E37" i="4"/>
  <c r="E7" i="4" s="1"/>
  <c r="E42" i="4"/>
  <c r="AA41" i="4"/>
  <c r="AB41" i="4"/>
  <c r="AB34" i="4" s="1"/>
  <c r="AC41" i="4"/>
  <c r="AD41" i="4"/>
  <c r="AE41" i="4"/>
  <c r="AF41" i="4"/>
  <c r="AG41" i="4"/>
  <c r="AH41" i="4"/>
  <c r="AI41" i="4"/>
  <c r="AJ41" i="4"/>
  <c r="AJ34" i="4" s="1"/>
  <c r="AK41" i="4"/>
  <c r="AL41" i="4"/>
  <c r="AM41" i="4"/>
  <c r="AN41" i="4"/>
  <c r="AO41" i="4"/>
  <c r="AP41" i="4"/>
  <c r="AQ41" i="4"/>
  <c r="AR41" i="4"/>
  <c r="AS41" i="4"/>
  <c r="AT41" i="4"/>
  <c r="Z41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O34" i="4" s="1"/>
  <c r="AO50" i="4" s="1"/>
  <c r="AP36" i="4"/>
  <c r="AQ36" i="4"/>
  <c r="AR36" i="4"/>
  <c r="AS36" i="4"/>
  <c r="AS34" i="4" s="1"/>
  <c r="AT36" i="4"/>
  <c r="Z3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Z6" i="4"/>
  <c r="F41" i="4"/>
  <c r="G41" i="4"/>
  <c r="H41" i="4"/>
  <c r="I41" i="4"/>
  <c r="K41" i="4"/>
  <c r="L41" i="4"/>
  <c r="M41" i="4"/>
  <c r="N41" i="4"/>
  <c r="O41" i="4"/>
  <c r="P41" i="4"/>
  <c r="Q41" i="4"/>
  <c r="R41" i="4"/>
  <c r="S41" i="4"/>
  <c r="T41" i="4"/>
  <c r="U41" i="4"/>
  <c r="V41" i="4"/>
  <c r="E41" i="4"/>
  <c r="F36" i="4"/>
  <c r="G36" i="4"/>
  <c r="H36" i="4"/>
  <c r="I36" i="4"/>
  <c r="K36" i="4"/>
  <c r="L36" i="4"/>
  <c r="M36" i="4"/>
  <c r="N36" i="4"/>
  <c r="N34" i="4" s="1"/>
  <c r="N50" i="4" s="1"/>
  <c r="O36" i="4"/>
  <c r="P36" i="4"/>
  <c r="Q36" i="4"/>
  <c r="R36" i="4"/>
  <c r="R34" i="4" s="1"/>
  <c r="S36" i="4"/>
  <c r="T36" i="4"/>
  <c r="U36" i="4"/>
  <c r="V3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E6" i="4"/>
  <c r="AD6" i="1"/>
  <c r="AY24" i="4"/>
  <c r="AY25" i="4"/>
  <c r="AY26" i="4"/>
  <c r="AY27" i="4"/>
  <c r="AY28" i="4"/>
  <c r="AY29" i="4"/>
  <c r="AY30" i="4"/>
  <c r="AY31" i="4"/>
  <c r="AY32" i="4"/>
  <c r="AY33" i="4"/>
  <c r="W45" i="4"/>
  <c r="AX52" i="4"/>
  <c r="AY38" i="4"/>
  <c r="AY39" i="4"/>
  <c r="AY40" i="4"/>
  <c r="AY43" i="4"/>
  <c r="AA37" i="4"/>
  <c r="AA35" i="4" s="1"/>
  <c r="AB37" i="4"/>
  <c r="AB35" i="4" s="1"/>
  <c r="AC37" i="4"/>
  <c r="AC7" i="4" s="1"/>
  <c r="AD37" i="4"/>
  <c r="AD35" i="4" s="1"/>
  <c r="AE37" i="4"/>
  <c r="AE7" i="4" s="1"/>
  <c r="AF37" i="4"/>
  <c r="AG37" i="4"/>
  <c r="AG35" i="4" s="1"/>
  <c r="AH37" i="4"/>
  <c r="AH7" i="4" s="1"/>
  <c r="AI37" i="4"/>
  <c r="AI7" i="4" s="1"/>
  <c r="AJ37" i="4"/>
  <c r="AJ35" i="4" s="1"/>
  <c r="AK37" i="4"/>
  <c r="AK7" i="4" s="1"/>
  <c r="AL37" i="4"/>
  <c r="AL35" i="4" s="1"/>
  <c r="AM37" i="4"/>
  <c r="AN37" i="4"/>
  <c r="AN35" i="4" s="1"/>
  <c r="AO37" i="4"/>
  <c r="AO7" i="4" s="1"/>
  <c r="AP37" i="4"/>
  <c r="AP7" i="4" s="1"/>
  <c r="AQ37" i="4"/>
  <c r="AR37" i="4"/>
  <c r="AS37" i="4"/>
  <c r="AS35" i="4" s="1"/>
  <c r="AT37" i="4"/>
  <c r="Z37" i="4"/>
  <c r="Z35" i="4" s="1"/>
  <c r="W33" i="4"/>
  <c r="W38" i="4"/>
  <c r="W39" i="4"/>
  <c r="W40" i="4"/>
  <c r="W43" i="4"/>
  <c r="W41" i="4" s="1"/>
  <c r="W44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AY23" i="4"/>
  <c r="W23" i="4"/>
  <c r="W24" i="4"/>
  <c r="W25" i="4"/>
  <c r="W22" i="4"/>
  <c r="AY2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W32" i="4"/>
  <c r="W31" i="4"/>
  <c r="W30" i="4"/>
  <c r="W29" i="4"/>
  <c r="W28" i="4"/>
  <c r="W27" i="4"/>
  <c r="W26" i="4"/>
  <c r="AY21" i="4"/>
  <c r="W21" i="4"/>
  <c r="AY20" i="4"/>
  <c r="W20" i="4"/>
  <c r="AY19" i="4"/>
  <c r="W19" i="4"/>
  <c r="AY18" i="4"/>
  <c r="W18" i="4"/>
  <c r="AY17" i="4"/>
  <c r="W17" i="4"/>
  <c r="AY16" i="4"/>
  <c r="W16" i="4"/>
  <c r="AY15" i="4"/>
  <c r="W15" i="4"/>
  <c r="AY14" i="4"/>
  <c r="W14" i="4"/>
  <c r="AY13" i="4"/>
  <c r="W13" i="4"/>
  <c r="AY12" i="4"/>
  <c r="W12" i="4"/>
  <c r="AY11" i="4"/>
  <c r="W11" i="4"/>
  <c r="AY10" i="4"/>
  <c r="W10" i="4"/>
  <c r="AY9" i="4"/>
  <c r="W9" i="4"/>
  <c r="AY8" i="4"/>
  <c r="W8" i="4"/>
  <c r="AW7" i="4"/>
  <c r="AW51" i="4" s="1"/>
  <c r="AV7" i="4"/>
  <c r="AV51" i="4" s="1"/>
  <c r="AU7" i="4"/>
  <c r="AU51" i="4" s="1"/>
  <c r="Z7" i="4"/>
  <c r="Z51" i="4" s="1"/>
  <c r="AW6" i="4"/>
  <c r="AW50" i="4" s="1"/>
  <c r="AV6" i="4"/>
  <c r="AV50" i="4" s="1"/>
  <c r="AU6" i="4"/>
  <c r="AU50" i="4" s="1"/>
  <c r="AX53" i="1"/>
  <c r="AY37" i="1"/>
  <c r="AY42" i="1"/>
  <c r="AY43" i="1"/>
  <c r="AY44" i="1"/>
  <c r="AY45" i="1"/>
  <c r="AA41" i="1"/>
  <c r="AA39" i="1" s="1"/>
  <c r="AB41" i="1"/>
  <c r="AB39" i="1" s="1"/>
  <c r="AC41" i="1"/>
  <c r="AC39" i="1" s="1"/>
  <c r="AD41" i="1"/>
  <c r="AD39" i="1" s="1"/>
  <c r="AE41" i="1"/>
  <c r="AE39" i="1" s="1"/>
  <c r="AF41" i="1"/>
  <c r="AF39" i="1" s="1"/>
  <c r="AG41" i="1"/>
  <c r="AG39" i="1" s="1"/>
  <c r="AH41" i="1"/>
  <c r="AH39" i="1" s="1"/>
  <c r="AI41" i="1"/>
  <c r="AI39" i="1" s="1"/>
  <c r="AJ41" i="1"/>
  <c r="AJ39" i="1" s="1"/>
  <c r="AK41" i="1"/>
  <c r="AK39" i="1" s="1"/>
  <c r="AL41" i="1"/>
  <c r="AM41" i="1"/>
  <c r="AM39" i="1" s="1"/>
  <c r="AN41" i="1"/>
  <c r="AN39" i="1" s="1"/>
  <c r="AO41" i="1"/>
  <c r="AO39" i="1" s="1"/>
  <c r="AP41" i="1"/>
  <c r="AP39" i="1" s="1"/>
  <c r="AQ41" i="1"/>
  <c r="AQ39" i="1" s="1"/>
  <c r="AR41" i="1"/>
  <c r="AR39" i="1" s="1"/>
  <c r="AS41" i="1"/>
  <c r="AS39" i="1" s="1"/>
  <c r="AT41" i="1"/>
  <c r="AT39" i="1" s="1"/>
  <c r="AU41" i="1"/>
  <c r="AU39" i="1" s="1"/>
  <c r="AV41" i="1"/>
  <c r="AW41" i="1"/>
  <c r="AW39" i="1" s="1"/>
  <c r="AL39" i="1"/>
  <c r="AV39" i="1"/>
  <c r="Z41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M52" i="1" s="1"/>
  <c r="AN33" i="1"/>
  <c r="AO33" i="1"/>
  <c r="AP33" i="1"/>
  <c r="AQ33" i="1"/>
  <c r="AR33" i="1"/>
  <c r="AS33" i="1"/>
  <c r="AT33" i="1"/>
  <c r="AU33" i="1"/>
  <c r="AV33" i="1"/>
  <c r="AW33" i="1"/>
  <c r="Z33" i="1"/>
  <c r="W43" i="1"/>
  <c r="W44" i="1"/>
  <c r="W42" i="1"/>
  <c r="AO38" i="1"/>
  <c r="F40" i="1"/>
  <c r="G40" i="1"/>
  <c r="G38" i="1" s="1"/>
  <c r="H40" i="1"/>
  <c r="I40" i="1"/>
  <c r="J40" i="1"/>
  <c r="K40" i="1"/>
  <c r="K38" i="1" s="1"/>
  <c r="L40" i="1"/>
  <c r="M40" i="1"/>
  <c r="N40" i="1"/>
  <c r="O40" i="1"/>
  <c r="O38" i="1" s="1"/>
  <c r="P40" i="1"/>
  <c r="Q40" i="1"/>
  <c r="R40" i="1"/>
  <c r="S40" i="1"/>
  <c r="S38" i="1" s="1"/>
  <c r="T40" i="1"/>
  <c r="U40" i="1"/>
  <c r="V40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Z32" i="1"/>
  <c r="AA32" i="1"/>
  <c r="AB32" i="1"/>
  <c r="AC32" i="1"/>
  <c r="AD32" i="1"/>
  <c r="AE32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6" i="1"/>
  <c r="Z7" i="1"/>
  <c r="AA7" i="1"/>
  <c r="AB7" i="1"/>
  <c r="AB52" i="1" s="1"/>
  <c r="AC7" i="1"/>
  <c r="AD7" i="1"/>
  <c r="AD52" i="1" s="1"/>
  <c r="AE7" i="1"/>
  <c r="AF7" i="1"/>
  <c r="AF52" i="1" s="1"/>
  <c r="AG7" i="1"/>
  <c r="AH7" i="1"/>
  <c r="AH52" i="1" s="1"/>
  <c r="AI7" i="1"/>
  <c r="AJ7" i="1"/>
  <c r="AK7" i="1"/>
  <c r="AL7" i="1"/>
  <c r="AL52" i="1" s="1"/>
  <c r="AM7" i="1"/>
  <c r="AN7" i="1"/>
  <c r="AO7" i="1"/>
  <c r="AP7" i="1"/>
  <c r="AP52" i="1" s="1"/>
  <c r="AQ7" i="1"/>
  <c r="AR7" i="1"/>
  <c r="AS7" i="1"/>
  <c r="AT7" i="1"/>
  <c r="AT52" i="1" s="1"/>
  <c r="AU7" i="1"/>
  <c r="AV7" i="1"/>
  <c r="AW7" i="1"/>
  <c r="Z6" i="1"/>
  <c r="AA6" i="1"/>
  <c r="AB6" i="1"/>
  <c r="AC6" i="1"/>
  <c r="AC51" i="1" s="1"/>
  <c r="AE6" i="1"/>
  <c r="AF6" i="1"/>
  <c r="AG6" i="1"/>
  <c r="AH6" i="1"/>
  <c r="AI6" i="1"/>
  <c r="AJ6" i="1"/>
  <c r="AK6" i="1"/>
  <c r="AL6" i="1"/>
  <c r="AM6" i="1"/>
  <c r="AN6" i="1"/>
  <c r="AO6" i="1"/>
  <c r="AO51" i="1" s="1"/>
  <c r="AP6" i="1"/>
  <c r="AQ6" i="1"/>
  <c r="AR6" i="1"/>
  <c r="AS6" i="1"/>
  <c r="AS51" i="1" s="1"/>
  <c r="AT6" i="1"/>
  <c r="AU6" i="1"/>
  <c r="AV6" i="1"/>
  <c r="AW6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7" i="1"/>
  <c r="W8" i="1"/>
  <c r="AY8" i="1"/>
  <c r="AG7" i="4"/>
  <c r="AG51" i="4" s="1"/>
  <c r="E35" i="4"/>
  <c r="E51" i="4" s="1"/>
  <c r="AN7" i="4"/>
  <c r="AN51" i="4" l="1"/>
  <c r="AN52" i="4" s="1"/>
  <c r="AW52" i="1"/>
  <c r="AS52" i="1"/>
  <c r="AO52" i="1"/>
  <c r="AK52" i="1"/>
  <c r="V38" i="1"/>
  <c r="R38" i="1"/>
  <c r="N38" i="1"/>
  <c r="J38" i="1"/>
  <c r="J51" i="1" s="1"/>
  <c r="J53" i="1" s="1"/>
  <c r="F38" i="1"/>
  <c r="AI35" i="4"/>
  <c r="K34" i="4"/>
  <c r="K50" i="4" s="1"/>
  <c r="P34" i="4"/>
  <c r="P50" i="4" s="1"/>
  <c r="AI34" i="4"/>
  <c r="AI50" i="4" s="1"/>
  <c r="AA34" i="4"/>
  <c r="AC18" i="6"/>
  <c r="AC40" i="6" s="1"/>
  <c r="AG18" i="6"/>
  <c r="AG40" i="6" s="1"/>
  <c r="AO18" i="6"/>
  <c r="AI51" i="4"/>
  <c r="W47" i="1"/>
  <c r="W48" i="1"/>
  <c r="AJ51" i="1"/>
  <c r="AE52" i="1"/>
  <c r="AA52" i="1"/>
  <c r="AY33" i="1"/>
  <c r="AR52" i="1"/>
  <c r="AN52" i="1"/>
  <c r="AJ52" i="1"/>
  <c r="AJ53" i="1" s="1"/>
  <c r="L35" i="4"/>
  <c r="L51" i="4" s="1"/>
  <c r="L52" i="4" s="1"/>
  <c r="H35" i="4"/>
  <c r="H51" i="4" s="1"/>
  <c r="AK35" i="4"/>
  <c r="AA50" i="4"/>
  <c r="AK34" i="4"/>
  <c r="AK50" i="4" s="1"/>
  <c r="AC34" i="4"/>
  <c r="AC50" i="4" s="1"/>
  <c r="V51" i="1"/>
  <c r="R51" i="1"/>
  <c r="R53" i="1" s="1"/>
  <c r="N51" i="1"/>
  <c r="F51" i="1"/>
  <c r="V52" i="1"/>
  <c r="V53" i="1" s="1"/>
  <c r="R52" i="1"/>
  <c r="N52" i="1"/>
  <c r="J52" i="1"/>
  <c r="F52" i="1"/>
  <c r="F53" i="1" s="1"/>
  <c r="E52" i="1"/>
  <c r="E53" i="1" s="1"/>
  <c r="W46" i="4"/>
  <c r="W47" i="4"/>
  <c r="E18" i="6"/>
  <c r="E40" i="6" s="1"/>
  <c r="Z51" i="1"/>
  <c r="S51" i="1"/>
  <c r="O51" i="1"/>
  <c r="K51" i="1"/>
  <c r="K53" i="1" s="1"/>
  <c r="G51" i="1"/>
  <c r="AC52" i="1"/>
  <c r="AV52" i="1"/>
  <c r="AU52" i="1"/>
  <c r="AQ52" i="1"/>
  <c r="AI52" i="1"/>
  <c r="AK51" i="4"/>
  <c r="AE34" i="4"/>
  <c r="AE50" i="4" s="1"/>
  <c r="AJ50" i="4"/>
  <c r="AB50" i="4"/>
  <c r="AB40" i="6"/>
  <c r="AF40" i="6"/>
  <c r="S52" i="1"/>
  <c r="O52" i="1"/>
  <c r="K52" i="1"/>
  <c r="G52" i="1"/>
  <c r="U34" i="4"/>
  <c r="U50" i="4" s="1"/>
  <c r="Q34" i="4"/>
  <c r="Q50" i="4" s="1"/>
  <c r="M34" i="4"/>
  <c r="M50" i="4" s="1"/>
  <c r="AO51" i="4"/>
  <c r="AW52" i="4"/>
  <c r="AS50" i="4"/>
  <c r="AQ34" i="4"/>
  <c r="AQ50" i="4" s="1"/>
  <c r="AM34" i="4"/>
  <c r="AM50" i="4" s="1"/>
  <c r="AE35" i="4"/>
  <c r="AE51" i="4" s="1"/>
  <c r="AE52" i="4" s="1"/>
  <c r="AB7" i="4"/>
  <c r="AB51" i="4" s="1"/>
  <c r="AR34" i="4"/>
  <c r="AR50" i="4" s="1"/>
  <c r="AN34" i="4"/>
  <c r="AN50" i="4" s="1"/>
  <c r="AF34" i="4"/>
  <c r="AF50" i="4" s="1"/>
  <c r="R50" i="4"/>
  <c r="H34" i="4"/>
  <c r="H50" i="4" s="1"/>
  <c r="AG34" i="4"/>
  <c r="AG50" i="4" s="1"/>
  <c r="V34" i="4"/>
  <c r="V50" i="4" s="1"/>
  <c r="S34" i="4"/>
  <c r="S50" i="4" s="1"/>
  <c r="O34" i="4"/>
  <c r="O50" i="4" s="1"/>
  <c r="AP35" i="4"/>
  <c r="AP51" i="4" s="1"/>
  <c r="AU52" i="4"/>
  <c r="U35" i="4"/>
  <c r="U51" i="4" s="1"/>
  <c r="U52" i="4" s="1"/>
  <c r="AS7" i="4"/>
  <c r="AS51" i="4" s="1"/>
  <c r="E34" i="4"/>
  <c r="E50" i="4" s="1"/>
  <c r="AT34" i="4"/>
  <c r="AT50" i="4" s="1"/>
  <c r="AP34" i="4"/>
  <c r="AP50" i="4" s="1"/>
  <c r="AL34" i="4"/>
  <c r="AL50" i="4" s="1"/>
  <c r="AH34" i="4"/>
  <c r="AH50" i="4" s="1"/>
  <c r="AD34" i="4"/>
  <c r="AD50" i="4" s="1"/>
  <c r="Z34" i="4"/>
  <c r="Z50" i="4" s="1"/>
  <c r="T34" i="4"/>
  <c r="T50" i="4" s="1"/>
  <c r="L34" i="4"/>
  <c r="L50" i="4" s="1"/>
  <c r="M52" i="1"/>
  <c r="H52" i="1"/>
  <c r="P38" i="1"/>
  <c r="P51" i="1" s="1"/>
  <c r="AY32" i="1"/>
  <c r="AV38" i="1"/>
  <c r="AV51" i="1" s="1"/>
  <c r="AV53" i="1" s="1"/>
  <c r="AN38" i="1"/>
  <c r="AN51" i="1" s="1"/>
  <c r="AN53" i="1" s="1"/>
  <c r="AF38" i="1"/>
  <c r="AF51" i="1" s="1"/>
  <c r="AF53" i="1" s="1"/>
  <c r="AB38" i="1"/>
  <c r="AB51" i="1" s="1"/>
  <c r="AB53" i="1" s="1"/>
  <c r="T38" i="1"/>
  <c r="T51" i="1" s="1"/>
  <c r="L38" i="1"/>
  <c r="L51" i="1" s="1"/>
  <c r="L53" i="1" s="1"/>
  <c r="AG52" i="1"/>
  <c r="AW38" i="1"/>
  <c r="AW51" i="1" s="1"/>
  <c r="AW53" i="1" s="1"/>
  <c r="AK38" i="1"/>
  <c r="AK51" i="1" s="1"/>
  <c r="AK53" i="1" s="1"/>
  <c r="AG38" i="1"/>
  <c r="AG51" i="1" s="1"/>
  <c r="S41" i="6"/>
  <c r="F41" i="6"/>
  <c r="AO40" i="6"/>
  <c r="L18" i="6"/>
  <c r="L40" i="6" s="1"/>
  <c r="AA18" i="6"/>
  <c r="AA40" i="6" s="1"/>
  <c r="AE18" i="6"/>
  <c r="AE40" i="6" s="1"/>
  <c r="AM18" i="6"/>
  <c r="AM40" i="6" s="1"/>
  <c r="AQ18" i="6"/>
  <c r="AQ40" i="6" s="1"/>
  <c r="R18" i="6"/>
  <c r="R40" i="6" s="1"/>
  <c r="N18" i="6"/>
  <c r="N40" i="6" s="1"/>
  <c r="F18" i="6"/>
  <c r="F40" i="6" s="1"/>
  <c r="J18" i="6"/>
  <c r="J40" i="6" s="1"/>
  <c r="P18" i="6"/>
  <c r="P40" i="6" s="1"/>
  <c r="AD18" i="6"/>
  <c r="AD40" i="6" s="1"/>
  <c r="AL18" i="6"/>
  <c r="AL40" i="6" s="1"/>
  <c r="AP18" i="6"/>
  <c r="AP40" i="6" s="1"/>
  <c r="AN18" i="6"/>
  <c r="AN40" i="6" s="1"/>
  <c r="O18" i="6"/>
  <c r="O40" i="6" s="1"/>
  <c r="AH18" i="6"/>
  <c r="AH40" i="6" s="1"/>
  <c r="AI18" i="6"/>
  <c r="AI40" i="6" s="1"/>
  <c r="AS18" i="6"/>
  <c r="AS40" i="6" s="1"/>
  <c r="AK18" i="6"/>
  <c r="AK40" i="6" s="1"/>
  <c r="AR18" i="6"/>
  <c r="AR40" i="6" s="1"/>
  <c r="AJ18" i="6"/>
  <c r="AJ40" i="6" s="1"/>
  <c r="V18" i="6"/>
  <c r="V40" i="6" s="1"/>
  <c r="W30" i="6"/>
  <c r="AC19" i="6"/>
  <c r="AC41" i="6" s="1"/>
  <c r="AB19" i="6"/>
  <c r="AB41" i="6" s="1"/>
  <c r="Q18" i="6"/>
  <c r="Q40" i="6" s="1"/>
  <c r="T18" i="6"/>
  <c r="T40" i="6" s="1"/>
  <c r="W26" i="6"/>
  <c r="AD19" i="6"/>
  <c r="AD41" i="6" s="1"/>
  <c r="AH19" i="6"/>
  <c r="AH41" i="6" s="1"/>
  <c r="AL19" i="6"/>
  <c r="AL41" i="6" s="1"/>
  <c r="AA19" i="6"/>
  <c r="AA41" i="6" s="1"/>
  <c r="AE19" i="6"/>
  <c r="AE41" i="6" s="1"/>
  <c r="U18" i="6"/>
  <c r="U40" i="6" s="1"/>
  <c r="F19" i="6"/>
  <c r="R19" i="6"/>
  <c r="R41" i="6" s="1"/>
  <c r="AG19" i="6"/>
  <c r="AG41" i="6" s="1"/>
  <c r="AO19" i="6"/>
  <c r="AO41" i="6" s="1"/>
  <c r="M18" i="6"/>
  <c r="M40" i="6" s="1"/>
  <c r="I18" i="6"/>
  <c r="I40" i="6" s="1"/>
  <c r="K19" i="6"/>
  <c r="K41" i="6" s="1"/>
  <c r="AR19" i="6"/>
  <c r="AR41" i="6" s="1"/>
  <c r="L19" i="6"/>
  <c r="L41" i="6" s="1"/>
  <c r="AI19" i="6"/>
  <c r="AI41" i="6" s="1"/>
  <c r="AM19" i="6"/>
  <c r="AM41" i="6" s="1"/>
  <c r="AQ19" i="6"/>
  <c r="AQ41" i="6" s="1"/>
  <c r="AK19" i="6"/>
  <c r="AK41" i="6" s="1"/>
  <c r="AS19" i="6"/>
  <c r="AS41" i="6" s="1"/>
  <c r="W7" i="6"/>
  <c r="K18" i="6"/>
  <c r="K40" i="6" s="1"/>
  <c r="S19" i="6"/>
  <c r="G18" i="6"/>
  <c r="G40" i="6" s="1"/>
  <c r="AY36" i="6"/>
  <c r="AN19" i="6"/>
  <c r="AN41" i="6" s="1"/>
  <c r="AF19" i="6"/>
  <c r="AF41" i="6" s="1"/>
  <c r="H19" i="6"/>
  <c r="H41" i="6" s="1"/>
  <c r="P19" i="6"/>
  <c r="P41" i="6" s="1"/>
  <c r="AY6" i="6"/>
  <c r="E19" i="6"/>
  <c r="E41" i="6" s="1"/>
  <c r="AY27" i="6"/>
  <c r="AY7" i="6"/>
  <c r="AY37" i="6"/>
  <c r="U19" i="6"/>
  <c r="U41" i="6" s="1"/>
  <c r="V19" i="6"/>
  <c r="V41" i="6" s="1"/>
  <c r="M19" i="6"/>
  <c r="M41" i="6" s="1"/>
  <c r="I19" i="6"/>
  <c r="I41" i="6" s="1"/>
  <c r="J19" i="6"/>
  <c r="J41" i="6" s="1"/>
  <c r="N19" i="6"/>
  <c r="N41" i="6" s="1"/>
  <c r="S18" i="6"/>
  <c r="S40" i="6" s="1"/>
  <c r="H18" i="6"/>
  <c r="H40" i="6" s="1"/>
  <c r="W6" i="6"/>
  <c r="W37" i="6"/>
  <c r="AY47" i="4"/>
  <c r="AY46" i="4"/>
  <c r="AH35" i="4"/>
  <c r="AH51" i="4" s="1"/>
  <c r="AH52" i="4" s="1"/>
  <c r="G34" i="4"/>
  <c r="G50" i="4" s="1"/>
  <c r="F34" i="4"/>
  <c r="F50" i="4" s="1"/>
  <c r="P35" i="4"/>
  <c r="S35" i="4"/>
  <c r="AI52" i="4"/>
  <c r="AK52" i="4"/>
  <c r="W36" i="4"/>
  <c r="AA7" i="4"/>
  <c r="AA51" i="4" s="1"/>
  <c r="AL7" i="4"/>
  <c r="AL51" i="4" s="1"/>
  <c r="P7" i="4"/>
  <c r="AY36" i="4"/>
  <c r="S7" i="4"/>
  <c r="S51" i="4" s="1"/>
  <c r="AD7" i="4"/>
  <c r="AD51" i="4" s="1"/>
  <c r="AY42" i="4"/>
  <c r="V35" i="4"/>
  <c r="V51" i="4" s="1"/>
  <c r="R35" i="4"/>
  <c r="R51" i="4" s="1"/>
  <c r="I35" i="4"/>
  <c r="I51" i="4" s="1"/>
  <c r="AO35" i="4"/>
  <c r="AJ7" i="4"/>
  <c r="AJ51" i="4" s="1"/>
  <c r="G35" i="4"/>
  <c r="G51" i="4" s="1"/>
  <c r="U39" i="1"/>
  <c r="U52" i="1" s="1"/>
  <c r="Q39" i="1"/>
  <c r="Q52" i="1" s="1"/>
  <c r="M39" i="1"/>
  <c r="I39" i="1"/>
  <c r="I52" i="1" s="1"/>
  <c r="T39" i="1"/>
  <c r="T52" i="1" s="1"/>
  <c r="P39" i="1"/>
  <c r="P52" i="1" s="1"/>
  <c r="L39" i="1"/>
  <c r="L52" i="1" s="1"/>
  <c r="H39" i="1"/>
  <c r="AO53" i="1"/>
  <c r="AR38" i="1"/>
  <c r="AY48" i="1"/>
  <c r="AM38" i="1"/>
  <c r="AE38" i="1"/>
  <c r="AE51" i="1" s="1"/>
  <c r="AU38" i="1"/>
  <c r="AU51" i="1" s="1"/>
  <c r="AQ38" i="1"/>
  <c r="AL38" i="1"/>
  <c r="AH38" i="1"/>
  <c r="AD38" i="1"/>
  <c r="AI38" i="1"/>
  <c r="AI51" i="1" s="1"/>
  <c r="AA38" i="1"/>
  <c r="AY47" i="1"/>
  <c r="AC53" i="1"/>
  <c r="AS53" i="1"/>
  <c r="U38" i="1"/>
  <c r="U51" i="1" s="1"/>
  <c r="Q38" i="1"/>
  <c r="Q51" i="1" s="1"/>
  <c r="M38" i="1"/>
  <c r="M51" i="1" s="1"/>
  <c r="I38" i="1"/>
  <c r="I51" i="1" s="1"/>
  <c r="H38" i="1"/>
  <c r="H51" i="1" s="1"/>
  <c r="S53" i="1"/>
  <c r="O53" i="1"/>
  <c r="G53" i="1"/>
  <c r="T19" i="6"/>
  <c r="T41" i="6" s="1"/>
  <c r="W21" i="6"/>
  <c r="AY26" i="6"/>
  <c r="G19" i="6"/>
  <c r="G41" i="6" s="1"/>
  <c r="AR7" i="4"/>
  <c r="AR35" i="4"/>
  <c r="AM7" i="4"/>
  <c r="AM35" i="4"/>
  <c r="AY41" i="4"/>
  <c r="F35" i="4"/>
  <c r="F51" i="4" s="1"/>
  <c r="W42" i="4"/>
  <c r="AT35" i="4"/>
  <c r="AT7" i="4"/>
  <c r="AQ7" i="4"/>
  <c r="AQ35" i="4"/>
  <c r="AY6" i="4"/>
  <c r="O35" i="4"/>
  <c r="O7" i="4"/>
  <c r="AY31" i="6"/>
  <c r="W37" i="4"/>
  <c r="T35" i="4"/>
  <c r="T7" i="4"/>
  <c r="Q35" i="4"/>
  <c r="Q51" i="4" s="1"/>
  <c r="N35" i="4"/>
  <c r="N51" i="4" s="1"/>
  <c r="K35" i="4"/>
  <c r="K7" i="4"/>
  <c r="AT38" i="1"/>
  <c r="AP38" i="1"/>
  <c r="AV52" i="4"/>
  <c r="J35" i="4"/>
  <c r="J7" i="4"/>
  <c r="J51" i="4" s="1"/>
  <c r="O19" i="6"/>
  <c r="O41" i="6" s="1"/>
  <c r="AC35" i="4"/>
  <c r="AC51" i="4" s="1"/>
  <c r="AY6" i="1"/>
  <c r="I34" i="4"/>
  <c r="I50" i="4" s="1"/>
  <c r="AY20" i="6"/>
  <c r="Z18" i="6"/>
  <c r="Z40" i="6" s="1"/>
  <c r="AY21" i="6"/>
  <c r="AP19" i="6"/>
  <c r="AP41" i="6" s="1"/>
  <c r="W20" i="6"/>
  <c r="AF7" i="4"/>
  <c r="AF35" i="4"/>
  <c r="AY37" i="4"/>
  <c r="AL52" i="4"/>
  <c r="M35" i="4"/>
  <c r="M51" i="4" s="1"/>
  <c r="Q19" i="6"/>
  <c r="Q41" i="6" s="1"/>
  <c r="AJ19" i="6"/>
  <c r="AJ41" i="6" s="1"/>
  <c r="AY30" i="6"/>
  <c r="W41" i="1"/>
  <c r="W32" i="1"/>
  <c r="W33" i="1"/>
  <c r="AY7" i="1"/>
  <c r="AY41" i="1"/>
  <c r="W40" i="1"/>
  <c r="W6" i="1"/>
  <c r="N53" i="1"/>
  <c r="Z39" i="1"/>
  <c r="AY39" i="1" s="1"/>
  <c r="AY40" i="1"/>
  <c r="W7" i="1"/>
  <c r="W38" i="1" l="1"/>
  <c r="W51" i="1" s="1"/>
  <c r="AM51" i="4"/>
  <c r="M53" i="1"/>
  <c r="I42" i="6"/>
  <c r="F42" i="6"/>
  <c r="AD52" i="4"/>
  <c r="AQ51" i="4"/>
  <c r="AY51" i="4" s="1"/>
  <c r="M42" i="6"/>
  <c r="AG53" i="1"/>
  <c r="I53" i="1"/>
  <c r="AT51" i="4"/>
  <c r="Q42" i="6"/>
  <c r="P53" i="1"/>
  <c r="W6" i="4"/>
  <c r="W34" i="4"/>
  <c r="W50" i="4" s="1"/>
  <c r="T51" i="4"/>
  <c r="AR51" i="4"/>
  <c r="K51" i="4"/>
  <c r="O51" i="4"/>
  <c r="O52" i="4" s="1"/>
  <c r="R52" i="4"/>
  <c r="AF51" i="4"/>
  <c r="P51" i="4"/>
  <c r="U53" i="1"/>
  <c r="Q53" i="1"/>
  <c r="T53" i="1"/>
  <c r="AH51" i="1"/>
  <c r="AH53" i="1" s="1"/>
  <c r="Z52" i="1"/>
  <c r="AI53" i="1"/>
  <c r="AM51" i="1"/>
  <c r="AM53" i="1" s="1"/>
  <c r="AL51" i="1"/>
  <c r="AL53" i="1" s="1"/>
  <c r="AT51" i="1"/>
  <c r="AT53" i="1" s="1"/>
  <c r="AP51" i="1"/>
  <c r="AP53" i="1" s="1"/>
  <c r="AD51" i="1"/>
  <c r="AA51" i="1"/>
  <c r="AA53" i="1" s="1"/>
  <c r="AE53" i="1"/>
  <c r="AU53" i="1"/>
  <c r="AR51" i="1"/>
  <c r="AR53" i="1" s="1"/>
  <c r="AQ51" i="1"/>
  <c r="AQ53" i="1" s="1"/>
  <c r="G42" i="6"/>
  <c r="J42" i="6"/>
  <c r="H42" i="6"/>
  <c r="P42" i="6"/>
  <c r="K42" i="6"/>
  <c r="R42" i="6"/>
  <c r="L42" i="6"/>
  <c r="AL42" i="6"/>
  <c r="O42" i="6"/>
  <c r="N42" i="6"/>
  <c r="AI42" i="6"/>
  <c r="AQ42" i="6"/>
  <c r="AH42" i="6"/>
  <c r="AC42" i="6"/>
  <c r="AB42" i="6"/>
  <c r="V42" i="6"/>
  <c r="S42" i="6"/>
  <c r="T42" i="6"/>
  <c r="AE42" i="6"/>
  <c r="AS42" i="6"/>
  <c r="AO42" i="6"/>
  <c r="AJ42" i="6"/>
  <c r="AA42" i="6"/>
  <c r="AY41" i="6"/>
  <c r="AN42" i="6"/>
  <c r="AM42" i="6"/>
  <c r="E42" i="6"/>
  <c r="AR42" i="6"/>
  <c r="AG42" i="6"/>
  <c r="AK42" i="6"/>
  <c r="AD42" i="6"/>
  <c r="U42" i="6"/>
  <c r="AP52" i="4"/>
  <c r="P52" i="4"/>
  <c r="AJ52" i="4"/>
  <c r="AS52" i="4"/>
  <c r="S52" i="4"/>
  <c r="E52" i="4"/>
  <c r="Q52" i="4"/>
  <c r="H52" i="4"/>
  <c r="AB52" i="4"/>
  <c r="F52" i="4"/>
  <c r="AG52" i="4"/>
  <c r="V52" i="4"/>
  <c r="W35" i="4"/>
  <c r="AO52" i="4"/>
  <c r="AY35" i="4"/>
  <c r="AC52" i="4"/>
  <c r="N52" i="4"/>
  <c r="G52" i="4"/>
  <c r="AT52" i="4"/>
  <c r="H53" i="1"/>
  <c r="AY38" i="1"/>
  <c r="W39" i="1"/>
  <c r="W52" i="1" s="1"/>
  <c r="W19" i="6"/>
  <c r="W41" i="6" s="1"/>
  <c r="AF52" i="4"/>
  <c r="I52" i="4"/>
  <c r="AY34" i="4"/>
  <c r="AA52" i="4"/>
  <c r="AP42" i="6"/>
  <c r="AM52" i="4"/>
  <c r="M52" i="4"/>
  <c r="AY7" i="4"/>
  <c r="AY19" i="6"/>
  <c r="W18" i="6"/>
  <c r="W40" i="6" s="1"/>
  <c r="AY18" i="6"/>
  <c r="J52" i="4"/>
  <c r="K52" i="4"/>
  <c r="T52" i="4"/>
  <c r="W7" i="4"/>
  <c r="W51" i="4" s="1"/>
  <c r="AR52" i="4"/>
  <c r="AF42" i="6"/>
  <c r="AQ52" i="4" l="1"/>
  <c r="W53" i="1"/>
  <c r="AY51" i="1"/>
  <c r="AD53" i="1"/>
  <c r="Z53" i="1"/>
  <c r="AY52" i="1"/>
  <c r="Z52" i="4"/>
  <c r="AY50" i="4"/>
  <c r="AY52" i="4" s="1"/>
  <c r="AY40" i="6"/>
  <c r="AY42" i="6" s="1"/>
  <c r="Z42" i="6"/>
  <c r="AY53" i="1" l="1"/>
  <c r="W52" i="4"/>
  <c r="W42" i="6"/>
</calcChain>
</file>

<file path=xl/comments1.xml><?xml version="1.0" encoding="utf-8"?>
<comments xmlns="http://schemas.openxmlformats.org/spreadsheetml/2006/main">
  <authors>
    <author>клиент</author>
  </authors>
  <commentLis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клиент: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клиент</author>
  </authors>
  <commentList>
    <comment ref="C30" authorId="0">
      <text>
        <r>
          <rPr>
            <b/>
            <sz val="9"/>
            <color indexed="81"/>
            <rFont val="Tahoma"/>
            <family val="2"/>
            <charset val="204"/>
          </rPr>
          <t>клиент: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<sst xmlns="http://schemas.openxmlformats.org/spreadsheetml/2006/main" count="353" uniqueCount="144">
  <si>
    <t>Наименов.циклов</t>
  </si>
  <si>
    <t>Виды уч.нагр</t>
  </si>
  <si>
    <t>номера календ недель</t>
  </si>
  <si>
    <t>порядковые номера недель учебного года</t>
  </si>
  <si>
    <t>сентябрь</t>
  </si>
  <si>
    <t>ноябрь</t>
  </si>
  <si>
    <t>декабрь</t>
  </si>
  <si>
    <t>Индекс</t>
  </si>
  <si>
    <t>обяз.уч.</t>
  </si>
  <si>
    <t>сам.р.с.</t>
  </si>
  <si>
    <t>Всего час. в неделю обязат.нагрузки</t>
  </si>
  <si>
    <t>Всего час. в неделю самостоят.нагрузки</t>
  </si>
  <si>
    <t>Всего часов в неделю</t>
  </si>
  <si>
    <t>январь</t>
  </si>
  <si>
    <t>февраль</t>
  </si>
  <si>
    <t>март</t>
  </si>
  <si>
    <t>апрель</t>
  </si>
  <si>
    <t>май</t>
  </si>
  <si>
    <t>июнь</t>
  </si>
  <si>
    <t>всего часов</t>
  </si>
  <si>
    <t>всего часовв сем</t>
  </si>
  <si>
    <t>Физическая культура</t>
  </si>
  <si>
    <t>О.00</t>
  </si>
  <si>
    <t>Общеобразовательная подготовка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</si>
  <si>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</si>
  <si>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</si>
  <si>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</si>
  <si>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</si>
  <si>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</si>
  <si>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</si>
  <si>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</si>
  <si>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</si>
  <si>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</si>
  <si>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</si>
  <si>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ОДБ.11</t>
  </si>
  <si>
    <t>ОДБ.12</t>
  </si>
  <si>
    <t>ОДБ.13</t>
  </si>
  <si>
    <t>Русский язык</t>
  </si>
  <si>
    <t>Литература</t>
  </si>
  <si>
    <t>Иностранный язык</t>
  </si>
  <si>
    <t>История</t>
  </si>
  <si>
    <t>Обществознание (включая экономику и право)</t>
  </si>
  <si>
    <t>Химия</t>
  </si>
  <si>
    <t>Физика</t>
  </si>
  <si>
    <t>Биология</t>
  </si>
  <si>
    <t>География</t>
  </si>
  <si>
    <t xml:space="preserve">Математика </t>
  </si>
  <si>
    <t>Информатика и ИКТ</t>
  </si>
  <si>
    <t>Основы безопасности жизнедеятельности</t>
  </si>
  <si>
    <t>курс 2</t>
  </si>
  <si>
    <t>ОДБ.14</t>
  </si>
  <si>
    <t>ОП.00</t>
  </si>
  <si>
    <t>Общепрофессиональный цикл</t>
  </si>
  <si>
    <t>ОП. 03</t>
  </si>
  <si>
    <t>ПМ.00</t>
  </si>
  <si>
    <t>Профессиональные модули</t>
  </si>
  <si>
    <t>ПМ.01</t>
  </si>
  <si>
    <t>МДК.01.01</t>
  </si>
  <si>
    <t>МДК.01.02</t>
  </si>
  <si>
    <t>УП.01</t>
  </si>
  <si>
    <t>Учебная практика</t>
  </si>
  <si>
    <t>ПМ.02</t>
  </si>
  <si>
    <t>Экология</t>
  </si>
  <si>
    <t xml:space="preserve">ОП.01 </t>
  </si>
  <si>
    <t>Охрана труда</t>
  </si>
  <si>
    <t>Безопасность жизнедеятельности</t>
  </si>
  <si>
    <t>ПП.01</t>
  </si>
  <si>
    <t>Производственная практика</t>
  </si>
  <si>
    <t>ПП.02</t>
  </si>
  <si>
    <t>УП.02</t>
  </si>
  <si>
    <t>УП.03</t>
  </si>
  <si>
    <t>ПП.03</t>
  </si>
  <si>
    <t>ФК.00</t>
  </si>
  <si>
    <t>ФК.00.01</t>
  </si>
  <si>
    <t>Основы электротехники</t>
  </si>
  <si>
    <t>ОП. 04</t>
  </si>
  <si>
    <t>Подготовительно-сварочные работы и контроль качества сварных швов после сварки</t>
  </si>
  <si>
    <t>МДК.01.03</t>
  </si>
  <si>
    <t>Подготовительные и сборочные операции перед сваркой</t>
  </si>
  <si>
    <t>Ручная дуговая сварка (наплавка, резка) плавящимся покрытым электродом</t>
  </si>
  <si>
    <t>МДК.02.01</t>
  </si>
  <si>
    <t>Техника и технология ручной дуговой сварки (наплавки, резки) покрытыми электродами</t>
  </si>
  <si>
    <t>МДК.01.04</t>
  </si>
  <si>
    <t>Контроль качества сварных соединений</t>
  </si>
  <si>
    <t>ПМ.04</t>
  </si>
  <si>
    <t>Частично механизированная сварка (наплавка) плавлением</t>
  </si>
  <si>
    <t>МДК.04.01</t>
  </si>
  <si>
    <t>Техника и технология частично механизированной сварки (наплавки) плавлением в защитном газе</t>
  </si>
  <si>
    <t>Основы инженерной графики</t>
  </si>
  <si>
    <t>ОП.05</t>
  </si>
  <si>
    <t>Допуски и технические измерения</t>
  </si>
  <si>
    <t>ОП.06</t>
  </si>
  <si>
    <t>Основы экономики</t>
  </si>
  <si>
    <t>ОП.07</t>
  </si>
  <si>
    <t>ОП.08</t>
  </si>
  <si>
    <t>Технология производства сварных конструкций</t>
  </si>
  <si>
    <t>Основы материаловедения</t>
  </si>
  <si>
    <t>29 авг-4 сент</t>
  </si>
  <si>
    <t>26 сент-2 окт</t>
  </si>
  <si>
    <t>октябрь</t>
  </si>
  <si>
    <t>31 окт-6 нояб</t>
  </si>
  <si>
    <t>28 нояб-4 дек</t>
  </si>
  <si>
    <t>26 дек-1 янв</t>
  </si>
  <si>
    <t>30 янв-5 февр</t>
  </si>
  <si>
    <t>27 фев- 5 марта</t>
  </si>
  <si>
    <t>27 марта - 2 апр</t>
  </si>
  <si>
    <t>29 мая - 4 июня</t>
  </si>
  <si>
    <t>26 июня - 2 июля</t>
  </si>
  <si>
    <t>28 авг-3 сент</t>
  </si>
  <si>
    <t>25 сент-1 окт</t>
  </si>
  <si>
    <t>30 окт-5 нояб</t>
  </si>
  <si>
    <t>27 нояб-3 дек</t>
  </si>
  <si>
    <t>29 янв-4 февр</t>
  </si>
  <si>
    <t>26 фев- 4 марта</t>
  </si>
  <si>
    <t>26 марта - 1 апр</t>
  </si>
  <si>
    <t>30 апр - 6 мая</t>
  </si>
  <si>
    <t>28 мая - 3 июня</t>
  </si>
  <si>
    <t>25 июня - 1 июля</t>
  </si>
  <si>
    <t>27 авг- 2сент</t>
  </si>
  <si>
    <t>29 окт-4 нояб</t>
  </si>
  <si>
    <t>26 нояб-2 дек</t>
  </si>
  <si>
    <t>31 дек - 6 янв</t>
  </si>
  <si>
    <t>28 янв-3 февр</t>
  </si>
  <si>
    <t>25 фев- 3 марта</t>
  </si>
  <si>
    <t>29 апр - 5 мая</t>
  </si>
  <si>
    <t>27 мая - 2 июня</t>
  </si>
  <si>
    <t>УТВЕРЖДАЮ</t>
  </si>
  <si>
    <t>Директор СПб ГБПОУ</t>
  </si>
  <si>
    <t xml:space="preserve"> «Автомеханический лицей»</t>
  </si>
  <si>
    <t>________________________  В.В. Блащук</t>
  </si>
  <si>
    <t>«___»___________________2016г.</t>
  </si>
  <si>
    <t>КАЛЕНДАРНЫЙ УЧЕБНЫЙ ГРАФИК</t>
  </si>
  <si>
    <t xml:space="preserve">основной профессиональной образовательной программы </t>
  </si>
  <si>
    <t>среднего профессионального образования  - программы подготовки квалифицированных рабочих, служащих</t>
  </si>
  <si>
    <t xml:space="preserve">Санкт-Петербургского государственного бюджетного профессионального образовательного учреждения </t>
  </si>
  <si>
    <t>«Автомеханический лицей»</t>
  </si>
  <si>
    <t xml:space="preserve">по профессии </t>
  </si>
  <si>
    <t>15.01.05 Сварщик (ручной и частично механизированной сварки (наплавки))</t>
  </si>
  <si>
    <t xml:space="preserve">Квалификации: </t>
  </si>
  <si>
    <r>
      <t>«Сварщик ручной дуговой сварки плавящимся покрытым электродом»</t>
    </r>
    <r>
      <rPr>
        <b/>
        <sz val="12"/>
        <rFont val="Times New Roman"/>
        <family val="1"/>
        <charset val="204"/>
      </rPr>
      <t xml:space="preserve"> - </t>
    </r>
    <r>
      <rPr>
        <sz val="12"/>
        <rFont val="Times New Roman"/>
        <family val="1"/>
        <charset val="204"/>
      </rPr>
      <t>3 разряд</t>
    </r>
  </si>
  <si>
    <r>
      <t>«Сварщик частично механизированной сварки плавлением»</t>
    </r>
    <r>
      <rPr>
        <b/>
        <sz val="12"/>
        <rFont val="Times New Roman"/>
        <family val="1"/>
        <charset val="204"/>
      </rPr>
      <t xml:space="preserve"> - </t>
    </r>
    <r>
      <rPr>
        <sz val="12"/>
        <rFont val="Times New Roman"/>
        <family val="1"/>
        <charset val="204"/>
      </rPr>
      <t>3 разряд</t>
    </r>
    <r>
      <rPr>
        <b/>
        <sz val="12"/>
        <rFont val="Times New Roman"/>
        <family val="1"/>
        <charset val="204"/>
      </rPr>
      <t xml:space="preserve">                                                  </t>
    </r>
  </si>
  <si>
    <r>
      <t>Форма обучения</t>
    </r>
    <r>
      <rPr>
        <sz val="14"/>
        <color rgb="FF000000"/>
        <rFont val="Times New Roman"/>
        <family val="1"/>
        <charset val="204"/>
      </rPr>
      <t xml:space="preserve"> -  очная</t>
    </r>
  </si>
  <si>
    <r>
      <t>Нормативный срок обучения</t>
    </r>
    <r>
      <rPr>
        <sz val="14"/>
        <color rgb="FF000000"/>
        <rFont val="Times New Roman"/>
        <family val="1"/>
        <charset val="204"/>
      </rPr>
      <t xml:space="preserve"> –2 года 10 мес. на базе основного общего образования </t>
    </r>
  </si>
  <si>
    <r>
      <t>Режим работы</t>
    </r>
    <r>
      <rPr>
        <sz val="14"/>
        <rFont val="Times New Roman"/>
        <family val="1"/>
        <charset val="204"/>
      </rPr>
      <t>: 5-ти дневная учебная неделя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</si>
</sst>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textRotation="90"/>
    </xf>
    <xf numFmtId="0" fontId="0" fillId="0" borderId="1" xfId="0" applyBorder="1"/>
    <xf numFmtId="0" fontId="2" fillId="2" borderId="1" xfId="0" applyFont="1" applyFill="1" applyBorder="1"/>
    <xf numFmtId="0" fontId="0" fillId="0" borderId="1" xfId="0" applyFill="1" applyBorder="1"/>
    <xf numFmtId="0" fontId="0" fillId="0" borderId="2" xfId="0" applyFill="1" applyBorder="1" applyAlignment="1">
      <alignment textRotation="90"/>
    </xf>
    <xf numFmtId="0" fontId="0" fillId="0" borderId="2" xfId="0" applyBorder="1"/>
    <xf numFmtId="0" fontId="0" fillId="0" borderId="2" xfId="0" applyFill="1" applyBorder="1"/>
    <xf numFmtId="0" fontId="0" fillId="0" borderId="3" xfId="0" applyBorder="1" applyAlignment="1">
      <alignment textRotation="90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textRotation="90"/>
    </xf>
    <xf numFmtId="0" fontId="2" fillId="0" borderId="1" xfId="0" applyFont="1" applyFill="1" applyBorder="1"/>
    <xf numFmtId="0" fontId="2" fillId="0" borderId="2" xfId="0" applyFont="1" applyFill="1" applyBorder="1"/>
    <xf numFmtId="0" fontId="2" fillId="3" borderId="1" xfId="0" applyFont="1" applyFill="1" applyBorder="1"/>
    <xf numFmtId="0" fontId="0" fillId="0" borderId="4" xfId="0" applyFill="1" applyBorder="1"/>
    <xf numFmtId="0" fontId="2" fillId="2" borderId="3" xfId="0" applyFont="1" applyFill="1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2" fillId="0" borderId="3" xfId="0" applyFont="1" applyFill="1" applyBorder="1"/>
    <xf numFmtId="0" fontId="0" fillId="0" borderId="4" xfId="0" applyBorder="1" applyAlignment="1">
      <alignment horizontal="left" textRotation="90"/>
    </xf>
    <xf numFmtId="0" fontId="2" fillId="4" borderId="3" xfId="0" applyFont="1" applyFill="1" applyBorder="1"/>
    <xf numFmtId="0" fontId="2" fillId="3" borderId="2" xfId="0" applyFont="1" applyFill="1" applyBorder="1"/>
    <xf numFmtId="0" fontId="2" fillId="2" borderId="2" xfId="0" applyFont="1" applyFill="1" applyBorder="1"/>
    <xf numFmtId="0" fontId="2" fillId="3" borderId="3" xfId="0" applyFont="1" applyFill="1" applyBorder="1"/>
    <xf numFmtId="0" fontId="4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6" xfId="0" applyFont="1" applyBorder="1" applyAlignment="1">
      <alignment horizontal="left" vertical="center" wrapText="1"/>
    </xf>
    <xf numFmtId="0" fontId="0" fillId="5" borderId="1" xfId="0" applyFill="1" applyBorder="1"/>
    <xf numFmtId="0" fontId="2" fillId="5" borderId="3" xfId="0" applyFont="1" applyFill="1" applyBorder="1"/>
    <xf numFmtId="0" fontId="0" fillId="5" borderId="2" xfId="0" applyFill="1" applyBorder="1"/>
    <xf numFmtId="0" fontId="2" fillId="5" borderId="1" xfId="0" applyFont="1" applyFill="1" applyBorder="1"/>
    <xf numFmtId="0" fontId="0" fillId="4" borderId="1" xfId="0" applyFill="1" applyBorder="1"/>
    <xf numFmtId="0" fontId="0" fillId="4" borderId="7" xfId="0" applyFill="1" applyBorder="1"/>
    <xf numFmtId="0" fontId="0" fillId="4" borderId="2" xfId="0" applyFill="1" applyBorder="1"/>
    <xf numFmtId="0" fontId="2" fillId="4" borderId="1" xfId="0" applyFont="1" applyFill="1" applyBorder="1"/>
    <xf numFmtId="0" fontId="0" fillId="5" borderId="7" xfId="0" applyFill="1" applyBorder="1"/>
    <xf numFmtId="0" fontId="4" fillId="0" borderId="1" xfId="0" applyFont="1" applyBorder="1" applyAlignment="1">
      <alignment horizontal="left" vertical="center" wrapText="1"/>
    </xf>
    <xf numFmtId="0" fontId="2" fillId="5" borderId="7" xfId="0" applyFont="1" applyFill="1" applyBorder="1"/>
    <xf numFmtId="0" fontId="0" fillId="0" borderId="6" xfId="0" applyBorder="1" applyAlignment="1">
      <alignment horizontal="center" vertical="center"/>
    </xf>
    <xf numFmtId="0" fontId="0" fillId="4" borderId="1" xfId="0" applyFont="1" applyFill="1" applyBorder="1"/>
    <xf numFmtId="0" fontId="0" fillId="0" borderId="7" xfId="0" applyBorder="1"/>
    <xf numFmtId="0" fontId="2" fillId="3" borderId="7" xfId="0" applyFont="1" applyFill="1" applyBorder="1"/>
    <xf numFmtId="0" fontId="2" fillId="5" borderId="2" xfId="0" applyFont="1" applyFill="1" applyBorder="1"/>
    <xf numFmtId="0" fontId="0" fillId="0" borderId="6" xfId="0" applyBorder="1" applyAlignment="1">
      <alignment horizontal="left" vertical="center"/>
    </xf>
    <xf numFmtId="0" fontId="2" fillId="6" borderId="1" xfId="0" applyFont="1" applyFill="1" applyBorder="1"/>
    <xf numFmtId="0" fontId="2" fillId="6" borderId="3" xfId="0" applyFont="1" applyFill="1" applyBorder="1"/>
    <xf numFmtId="0" fontId="2" fillId="6" borderId="2" xfId="0" applyFont="1" applyFill="1" applyBorder="1"/>
    <xf numFmtId="0" fontId="0" fillId="6" borderId="1" xfId="0" applyFill="1" applyBorder="1"/>
    <xf numFmtId="0" fontId="0" fillId="6" borderId="2" xfId="0" applyFill="1" applyBorder="1"/>
    <xf numFmtId="0" fontId="2" fillId="6" borderId="7" xfId="0" applyFont="1" applyFill="1" applyBorder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justify"/>
    </xf>
    <xf numFmtId="0" fontId="10" fillId="0" borderId="0" xfId="0" applyFont="1"/>
    <xf numFmtId="0" fontId="8" fillId="0" borderId="0" xfId="0" applyFont="1" applyAlignment="1">
      <alignment horizontal="left" indent="15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textRotation="90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9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5" borderId="9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67"/>
  <sheetViews>
    <sheetView view="pageBreakPreview" zoomScaleSheetLayoutView="100" workbookViewId="0">
      <pane xSplit="4" ySplit="7" topLeftCell="Y41" activePane="bottomRight" state="frozen"/>
      <selection pane="topRight" activeCell="E1" sqref="E1"/>
      <selection pane="bottomLeft" activeCell="A8" sqref="A8"/>
      <selection pane="bottomRight" activeCell="AB42" sqref="AB42"/>
    </sheetView>
  </sheetViews>
  <sheetFormatPr defaultRowHeight="12.75" x14ac:dyDescent="0.2"/>
  <cols>
    <col min="1" max="1" width="2.5703125" customWidth="1"/>
    <col min="2" max="2" width="12.140625" customWidth="1"/>
    <col min="3" max="3" width="26.5703125" customWidth="1"/>
    <col min="4" max="4" width="9.28515625" customWidth="1"/>
    <col min="5" max="50" width="4.7109375" customWidth="1"/>
    <col min="51" max="51" width="5.42578125" customWidth="1"/>
  </cols>
  <sheetData>
    <row r="1" spans="1:53" ht="97.5" customHeight="1" x14ac:dyDescent="0.2">
      <c r="A1" s="83" t="s">
        <v>49</v>
      </c>
      <c r="B1" s="83" t="s">
        <v>7</v>
      </c>
      <c r="C1" s="83" t="s">
        <v>0</v>
      </c>
      <c r="D1" s="83" t="s">
        <v>1</v>
      </c>
      <c r="E1" s="2" t="s">
        <v>97</v>
      </c>
      <c r="F1" s="102" t="s">
        <v>4</v>
      </c>
      <c r="G1" s="103"/>
      <c r="H1" s="103"/>
      <c r="I1" s="23" t="s">
        <v>98</v>
      </c>
      <c r="J1" s="102" t="s">
        <v>99</v>
      </c>
      <c r="K1" s="103"/>
      <c r="L1" s="103"/>
      <c r="M1" s="104"/>
      <c r="N1" s="2" t="s">
        <v>100</v>
      </c>
      <c r="O1" s="108" t="s">
        <v>5</v>
      </c>
      <c r="P1" s="108"/>
      <c r="Q1" s="108"/>
      <c r="R1" s="2" t="s">
        <v>101</v>
      </c>
      <c r="S1" s="108" t="s">
        <v>6</v>
      </c>
      <c r="T1" s="108"/>
      <c r="U1" s="108"/>
      <c r="V1" s="12" t="s">
        <v>102</v>
      </c>
      <c r="W1" s="9" t="s">
        <v>20</v>
      </c>
      <c r="X1" s="105" t="s">
        <v>13</v>
      </c>
      <c r="Y1" s="103"/>
      <c r="Z1" s="103"/>
      <c r="AA1" s="104"/>
      <c r="AB1" s="2" t="s">
        <v>103</v>
      </c>
      <c r="AC1" s="108" t="s">
        <v>14</v>
      </c>
      <c r="AD1" s="108"/>
      <c r="AE1" s="108"/>
      <c r="AF1" s="2" t="s">
        <v>104</v>
      </c>
      <c r="AG1" s="108" t="s">
        <v>15</v>
      </c>
      <c r="AH1" s="108"/>
      <c r="AI1" s="108"/>
      <c r="AJ1" s="2" t="s">
        <v>105</v>
      </c>
      <c r="AK1" s="102" t="s">
        <v>16</v>
      </c>
      <c r="AL1" s="103"/>
      <c r="AM1" s="103"/>
      <c r="AN1" s="104"/>
      <c r="AO1" s="102" t="s">
        <v>17</v>
      </c>
      <c r="AP1" s="103"/>
      <c r="AQ1" s="103"/>
      <c r="AR1" s="104"/>
      <c r="AS1" s="2" t="s">
        <v>106</v>
      </c>
      <c r="AT1" s="106" t="s">
        <v>18</v>
      </c>
      <c r="AU1" s="107"/>
      <c r="AV1" s="107"/>
      <c r="AW1" s="2" t="s">
        <v>107</v>
      </c>
      <c r="AX1" s="2"/>
      <c r="AY1" s="1" t="s">
        <v>19</v>
      </c>
    </row>
    <row r="2" spans="1:53" x14ac:dyDescent="0.2">
      <c r="A2" s="83"/>
      <c r="B2" s="83"/>
      <c r="C2" s="83"/>
      <c r="D2" s="83"/>
      <c r="E2" s="66" t="s">
        <v>2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8"/>
      <c r="W2" s="10"/>
      <c r="X2" s="7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3" x14ac:dyDescent="0.2">
      <c r="A3" s="83"/>
      <c r="B3" s="83"/>
      <c r="C3" s="83"/>
      <c r="D3" s="83"/>
      <c r="E3" s="3">
        <v>35</v>
      </c>
      <c r="F3" s="3">
        <v>36</v>
      </c>
      <c r="G3" s="3">
        <v>37</v>
      </c>
      <c r="H3" s="3">
        <v>38</v>
      </c>
      <c r="I3" s="3">
        <v>39</v>
      </c>
      <c r="J3" s="3">
        <v>40</v>
      </c>
      <c r="K3" s="3">
        <v>41</v>
      </c>
      <c r="L3" s="3">
        <v>42</v>
      </c>
      <c r="M3" s="3">
        <v>43</v>
      </c>
      <c r="N3" s="3">
        <v>44</v>
      </c>
      <c r="O3" s="3">
        <v>45</v>
      </c>
      <c r="P3" s="3">
        <v>46</v>
      </c>
      <c r="Q3" s="3">
        <v>47</v>
      </c>
      <c r="R3" s="3">
        <v>48</v>
      </c>
      <c r="S3" s="3">
        <v>49</v>
      </c>
      <c r="T3" s="3">
        <v>50</v>
      </c>
      <c r="U3" s="3">
        <v>51</v>
      </c>
      <c r="V3" s="11">
        <v>52</v>
      </c>
      <c r="W3" s="10"/>
      <c r="X3" s="8">
        <v>1</v>
      </c>
      <c r="Y3" s="5">
        <v>2</v>
      </c>
      <c r="Z3" s="5">
        <v>3</v>
      </c>
      <c r="AA3" s="5">
        <v>4</v>
      </c>
      <c r="AB3" s="5">
        <v>5</v>
      </c>
      <c r="AC3" s="5">
        <v>6</v>
      </c>
      <c r="AD3" s="5">
        <v>7</v>
      </c>
      <c r="AE3" s="5">
        <v>8</v>
      </c>
      <c r="AF3" s="5">
        <v>9</v>
      </c>
      <c r="AG3" s="5">
        <v>10</v>
      </c>
      <c r="AH3" s="5">
        <v>11</v>
      </c>
      <c r="AI3" s="5">
        <v>12</v>
      </c>
      <c r="AJ3" s="5">
        <v>13</v>
      </c>
      <c r="AK3" s="5">
        <v>14</v>
      </c>
      <c r="AL3" s="5">
        <v>15</v>
      </c>
      <c r="AM3" s="5">
        <v>16</v>
      </c>
      <c r="AN3" s="5">
        <v>17</v>
      </c>
      <c r="AO3" s="5">
        <v>18</v>
      </c>
      <c r="AP3" s="5">
        <v>19</v>
      </c>
      <c r="AQ3" s="5">
        <v>20</v>
      </c>
      <c r="AR3" s="5">
        <v>21</v>
      </c>
      <c r="AS3" s="5">
        <v>22</v>
      </c>
      <c r="AT3" s="5">
        <v>23</v>
      </c>
      <c r="AU3" s="5">
        <v>24</v>
      </c>
      <c r="AV3" s="5">
        <v>25</v>
      </c>
      <c r="AW3" s="5">
        <v>26</v>
      </c>
      <c r="AX3" s="5"/>
      <c r="AY3" s="3"/>
    </row>
    <row r="4" spans="1:53" x14ac:dyDescent="0.2">
      <c r="A4" s="83"/>
      <c r="B4" s="83"/>
      <c r="C4" s="83"/>
      <c r="D4" s="83"/>
      <c r="E4" s="3" t="s">
        <v>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1"/>
      <c r="W4" s="10"/>
      <c r="X4" s="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3" x14ac:dyDescent="0.2">
      <c r="A5" s="83"/>
      <c r="B5" s="83"/>
      <c r="C5" s="83"/>
      <c r="D5" s="83"/>
      <c r="E5" s="3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  <c r="Q5" s="5">
        <v>13</v>
      </c>
      <c r="R5" s="5">
        <v>14</v>
      </c>
      <c r="S5" s="5">
        <v>15</v>
      </c>
      <c r="T5" s="5">
        <v>16</v>
      </c>
      <c r="U5" s="5">
        <v>17</v>
      </c>
      <c r="V5" s="16">
        <v>18</v>
      </c>
      <c r="W5" s="10"/>
      <c r="X5" s="8">
        <v>19</v>
      </c>
      <c r="Y5" s="5">
        <v>20</v>
      </c>
      <c r="Z5" s="5">
        <v>21</v>
      </c>
      <c r="AA5" s="5">
        <v>22</v>
      </c>
      <c r="AB5" s="5">
        <v>23</v>
      </c>
      <c r="AC5" s="5">
        <v>24</v>
      </c>
      <c r="AD5" s="5">
        <v>25</v>
      </c>
      <c r="AE5" s="5">
        <v>26</v>
      </c>
      <c r="AF5" s="5">
        <v>27</v>
      </c>
      <c r="AG5" s="5">
        <v>28</v>
      </c>
      <c r="AH5" s="5">
        <v>29</v>
      </c>
      <c r="AI5" s="5">
        <v>30</v>
      </c>
      <c r="AJ5" s="5">
        <v>31</v>
      </c>
      <c r="AK5" s="5">
        <v>32</v>
      </c>
      <c r="AL5" s="5">
        <v>33</v>
      </c>
      <c r="AM5" s="5">
        <v>34</v>
      </c>
      <c r="AN5" s="5">
        <v>35</v>
      </c>
      <c r="AO5" s="5">
        <v>36</v>
      </c>
      <c r="AP5" s="5">
        <v>37</v>
      </c>
      <c r="AQ5" s="5">
        <v>38</v>
      </c>
      <c r="AR5" s="5">
        <v>39</v>
      </c>
      <c r="AS5" s="5">
        <v>40</v>
      </c>
      <c r="AT5" s="5">
        <v>41</v>
      </c>
      <c r="AU5" s="5">
        <v>42</v>
      </c>
      <c r="AV5" s="5">
        <v>43</v>
      </c>
      <c r="AW5" s="5">
        <v>44</v>
      </c>
      <c r="AX5" s="5"/>
      <c r="AY5" s="5"/>
    </row>
    <row r="6" spans="1:53" ht="17.25" customHeight="1" x14ac:dyDescent="0.2">
      <c r="A6" s="88"/>
      <c r="B6" s="93" t="s">
        <v>22</v>
      </c>
      <c r="C6" s="91" t="s">
        <v>23</v>
      </c>
      <c r="D6" s="15" t="s">
        <v>8</v>
      </c>
      <c r="E6" s="15">
        <f>SUM(E8+E10+E12+E14+E16+E18+E20+E22+E24+E26+E28+E30)</f>
        <v>0</v>
      </c>
      <c r="F6" s="15">
        <f t="shared" ref="F6:V6" si="0">SUM(F8+F10+F12+F14+F16+F18+F20+F22+F24+F26+F28+F30)</f>
        <v>25</v>
      </c>
      <c r="G6" s="15">
        <f t="shared" si="0"/>
        <v>25</v>
      </c>
      <c r="H6" s="15">
        <f t="shared" si="0"/>
        <v>25</v>
      </c>
      <c r="I6" s="15">
        <f t="shared" si="0"/>
        <v>25</v>
      </c>
      <c r="J6" s="15">
        <f t="shared" si="0"/>
        <v>25</v>
      </c>
      <c r="K6" s="15">
        <f t="shared" si="0"/>
        <v>25</v>
      </c>
      <c r="L6" s="15">
        <f t="shared" si="0"/>
        <v>25</v>
      </c>
      <c r="M6" s="15">
        <f t="shared" si="0"/>
        <v>25</v>
      </c>
      <c r="N6" s="15">
        <f t="shared" si="0"/>
        <v>25</v>
      </c>
      <c r="O6" s="15">
        <f t="shared" si="0"/>
        <v>25</v>
      </c>
      <c r="P6" s="15">
        <f t="shared" si="0"/>
        <v>25</v>
      </c>
      <c r="Q6" s="15">
        <f t="shared" si="0"/>
        <v>25</v>
      </c>
      <c r="R6" s="15">
        <f t="shared" si="0"/>
        <v>25</v>
      </c>
      <c r="S6" s="15">
        <f t="shared" si="0"/>
        <v>25</v>
      </c>
      <c r="T6" s="15">
        <f t="shared" si="0"/>
        <v>25</v>
      </c>
      <c r="U6" s="15">
        <f t="shared" si="0"/>
        <v>25</v>
      </c>
      <c r="V6" s="15">
        <f t="shared" si="0"/>
        <v>25</v>
      </c>
      <c r="W6" s="27">
        <f>SUM(W8+W10+W12+W14+W16+W18+W20+W22+W24+W26+W28+W30+W36)</f>
        <v>476</v>
      </c>
      <c r="X6" s="25"/>
      <c r="Y6" s="15"/>
      <c r="Z6" s="15">
        <f t="shared" ref="Z6:AW6" si="1">SUM(Z8+Z10+Z12+Z14+Z16+Z18+Z20+Z22+Z24+Z26+Z28+Z30+Z36)</f>
        <v>24</v>
      </c>
      <c r="AA6" s="15">
        <f t="shared" si="1"/>
        <v>24</v>
      </c>
      <c r="AB6" s="15">
        <f t="shared" si="1"/>
        <v>24</v>
      </c>
      <c r="AC6" s="15">
        <f t="shared" si="1"/>
        <v>24</v>
      </c>
      <c r="AD6" s="15">
        <f t="shared" si="1"/>
        <v>24</v>
      </c>
      <c r="AE6" s="15">
        <f t="shared" si="1"/>
        <v>24</v>
      </c>
      <c r="AF6" s="15">
        <f t="shared" si="1"/>
        <v>24</v>
      </c>
      <c r="AG6" s="15">
        <f t="shared" si="1"/>
        <v>24</v>
      </c>
      <c r="AH6" s="15">
        <f t="shared" si="1"/>
        <v>24</v>
      </c>
      <c r="AI6" s="15">
        <f t="shared" si="1"/>
        <v>24</v>
      </c>
      <c r="AJ6" s="15">
        <f t="shared" si="1"/>
        <v>24</v>
      </c>
      <c r="AK6" s="15">
        <f t="shared" si="1"/>
        <v>24</v>
      </c>
      <c r="AL6" s="15">
        <f t="shared" si="1"/>
        <v>24</v>
      </c>
      <c r="AM6" s="15">
        <f t="shared" si="1"/>
        <v>24</v>
      </c>
      <c r="AN6" s="15">
        <f t="shared" si="1"/>
        <v>24</v>
      </c>
      <c r="AO6" s="15">
        <f t="shared" si="1"/>
        <v>24</v>
      </c>
      <c r="AP6" s="15">
        <f t="shared" si="1"/>
        <v>24</v>
      </c>
      <c r="AQ6" s="15">
        <f t="shared" si="1"/>
        <v>24</v>
      </c>
      <c r="AR6" s="15">
        <f t="shared" si="1"/>
        <v>24</v>
      </c>
      <c r="AS6" s="15">
        <f t="shared" si="1"/>
        <v>24</v>
      </c>
      <c r="AT6" s="15">
        <f t="shared" si="1"/>
        <v>24</v>
      </c>
      <c r="AU6" s="15">
        <f t="shared" si="1"/>
        <v>24</v>
      </c>
      <c r="AV6" s="15">
        <f t="shared" si="1"/>
        <v>24</v>
      </c>
      <c r="AW6" s="15">
        <f t="shared" si="1"/>
        <v>24</v>
      </c>
      <c r="AX6" s="15"/>
      <c r="AY6" s="15">
        <f>SUM(X6:AW6)</f>
        <v>576</v>
      </c>
    </row>
    <row r="7" spans="1:53" ht="15.75" customHeight="1" x14ac:dyDescent="0.2">
      <c r="A7" s="88"/>
      <c r="B7" s="93"/>
      <c r="C7" s="92"/>
      <c r="D7" s="15" t="s">
        <v>9</v>
      </c>
      <c r="E7" s="15">
        <f>SUM(E9+E11+E13+E15+E17+E19+E21+E23+E25+E27+E29+E31)</f>
        <v>0</v>
      </c>
      <c r="F7" s="15">
        <f t="shared" ref="F7:V7" si="2">SUM(F9+F11+F13+F15+F17+F19+F21+F23+F25+F27+F29+F31)</f>
        <v>14</v>
      </c>
      <c r="G7" s="15">
        <f t="shared" si="2"/>
        <v>12</v>
      </c>
      <c r="H7" s="15">
        <f t="shared" si="2"/>
        <v>14</v>
      </c>
      <c r="I7" s="15">
        <f t="shared" si="2"/>
        <v>12</v>
      </c>
      <c r="J7" s="15">
        <f t="shared" si="2"/>
        <v>13</v>
      </c>
      <c r="K7" s="15">
        <f t="shared" si="2"/>
        <v>12</v>
      </c>
      <c r="L7" s="15">
        <f t="shared" si="2"/>
        <v>15</v>
      </c>
      <c r="M7" s="15">
        <f t="shared" si="2"/>
        <v>11</v>
      </c>
      <c r="N7" s="15">
        <f t="shared" si="2"/>
        <v>14</v>
      </c>
      <c r="O7" s="15">
        <f t="shared" si="2"/>
        <v>12</v>
      </c>
      <c r="P7" s="15">
        <f t="shared" si="2"/>
        <v>14</v>
      </c>
      <c r="Q7" s="15">
        <f t="shared" si="2"/>
        <v>11</v>
      </c>
      <c r="R7" s="15">
        <f t="shared" si="2"/>
        <v>13</v>
      </c>
      <c r="S7" s="15">
        <f t="shared" si="2"/>
        <v>12</v>
      </c>
      <c r="T7" s="15">
        <f t="shared" si="2"/>
        <v>15</v>
      </c>
      <c r="U7" s="15">
        <f t="shared" si="2"/>
        <v>13</v>
      </c>
      <c r="V7" s="15">
        <f t="shared" si="2"/>
        <v>13</v>
      </c>
      <c r="W7" s="27">
        <f>SUM(W9+W11+W13+W15+W17+W19+W21+W23+W25+W27+W29+W31+W37)</f>
        <v>245</v>
      </c>
      <c r="X7" s="25"/>
      <c r="Y7" s="15"/>
      <c r="Z7" s="15">
        <f t="shared" ref="Z7:AW7" si="3">SUM(Z9+Z11+Z13+Z15+Z17+Z19+Z21+Z23+Z25+Z27+Z29+Z31+Z37)</f>
        <v>16</v>
      </c>
      <c r="AA7" s="15">
        <f t="shared" si="3"/>
        <v>9</v>
      </c>
      <c r="AB7" s="15">
        <f t="shared" si="3"/>
        <v>16</v>
      </c>
      <c r="AC7" s="15">
        <f t="shared" si="3"/>
        <v>7</v>
      </c>
      <c r="AD7" s="15">
        <f t="shared" si="3"/>
        <v>16</v>
      </c>
      <c r="AE7" s="15">
        <f t="shared" si="3"/>
        <v>10</v>
      </c>
      <c r="AF7" s="15">
        <f t="shared" si="3"/>
        <v>16</v>
      </c>
      <c r="AG7" s="15">
        <f t="shared" si="3"/>
        <v>9</v>
      </c>
      <c r="AH7" s="15">
        <f t="shared" si="3"/>
        <v>13</v>
      </c>
      <c r="AI7" s="15">
        <f t="shared" si="3"/>
        <v>10</v>
      </c>
      <c r="AJ7" s="15">
        <f t="shared" si="3"/>
        <v>15</v>
      </c>
      <c r="AK7" s="15">
        <f t="shared" si="3"/>
        <v>8</v>
      </c>
      <c r="AL7" s="15">
        <f t="shared" si="3"/>
        <v>16</v>
      </c>
      <c r="AM7" s="15">
        <f t="shared" si="3"/>
        <v>9</v>
      </c>
      <c r="AN7" s="15">
        <f t="shared" si="3"/>
        <v>17</v>
      </c>
      <c r="AO7" s="15">
        <f t="shared" si="3"/>
        <v>7</v>
      </c>
      <c r="AP7" s="15">
        <f t="shared" si="3"/>
        <v>15</v>
      </c>
      <c r="AQ7" s="15">
        <f t="shared" si="3"/>
        <v>10</v>
      </c>
      <c r="AR7" s="15">
        <f t="shared" si="3"/>
        <v>16</v>
      </c>
      <c r="AS7" s="15">
        <f t="shared" si="3"/>
        <v>8</v>
      </c>
      <c r="AT7" s="15">
        <f t="shared" si="3"/>
        <v>15</v>
      </c>
      <c r="AU7" s="15">
        <f t="shared" si="3"/>
        <v>9</v>
      </c>
      <c r="AV7" s="15">
        <f t="shared" si="3"/>
        <v>15</v>
      </c>
      <c r="AW7" s="15">
        <f t="shared" si="3"/>
        <v>9</v>
      </c>
      <c r="AX7" s="15"/>
      <c r="AY7" s="15">
        <f>SUM(X7:AW7)</f>
        <v>291</v>
      </c>
    </row>
    <row r="8" spans="1:53" x14ac:dyDescent="0.2">
      <c r="A8" s="3"/>
      <c r="B8" s="69" t="s">
        <v>24</v>
      </c>
      <c r="C8" s="82" t="s">
        <v>37</v>
      </c>
      <c r="D8" s="3" t="s">
        <v>8</v>
      </c>
      <c r="E8" s="5"/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2</v>
      </c>
      <c r="L8" s="5">
        <v>2</v>
      </c>
      <c r="M8" s="5">
        <v>2</v>
      </c>
      <c r="N8" s="5">
        <v>2</v>
      </c>
      <c r="O8" s="5">
        <v>2</v>
      </c>
      <c r="P8" s="5">
        <v>2</v>
      </c>
      <c r="Q8" s="5">
        <v>2</v>
      </c>
      <c r="R8" s="5">
        <v>2</v>
      </c>
      <c r="S8" s="5">
        <v>2</v>
      </c>
      <c r="T8" s="5">
        <v>2</v>
      </c>
      <c r="U8" s="5">
        <v>2</v>
      </c>
      <c r="V8" s="5">
        <v>2</v>
      </c>
      <c r="W8" s="24">
        <f t="shared" ref="W8:W31" si="4">SUM(E8:V8)</f>
        <v>34</v>
      </c>
      <c r="X8" s="8"/>
      <c r="Y8" s="5"/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5">
        <v>1</v>
      </c>
      <c r="AF8" s="5">
        <v>1</v>
      </c>
      <c r="AG8" s="5">
        <v>1</v>
      </c>
      <c r="AH8" s="5">
        <v>1</v>
      </c>
      <c r="AI8" s="5">
        <v>1</v>
      </c>
      <c r="AJ8" s="5">
        <v>1</v>
      </c>
      <c r="AK8" s="5">
        <v>1</v>
      </c>
      <c r="AL8" s="5">
        <v>1</v>
      </c>
      <c r="AM8" s="5">
        <v>1</v>
      </c>
      <c r="AN8" s="5">
        <v>1</v>
      </c>
      <c r="AO8" s="5">
        <v>1</v>
      </c>
      <c r="AP8" s="5">
        <v>1</v>
      </c>
      <c r="AQ8" s="5">
        <v>1</v>
      </c>
      <c r="AR8" s="5">
        <v>1</v>
      </c>
      <c r="AS8" s="5">
        <v>1</v>
      </c>
      <c r="AT8" s="5">
        <v>1</v>
      </c>
      <c r="AU8" s="5">
        <v>1</v>
      </c>
      <c r="AV8" s="5">
        <v>1</v>
      </c>
      <c r="AW8" s="5">
        <v>1</v>
      </c>
      <c r="AX8" s="5"/>
      <c r="AY8" s="13">
        <f>SUM(X8:AW8)</f>
        <v>24</v>
      </c>
    </row>
    <row r="9" spans="1:53" x14ac:dyDescent="0.2">
      <c r="A9" s="3"/>
      <c r="B9" s="69"/>
      <c r="C9" s="82"/>
      <c r="D9" s="3" t="s">
        <v>9</v>
      </c>
      <c r="E9" s="5"/>
      <c r="F9" s="5">
        <v>1</v>
      </c>
      <c r="G9" s="5">
        <v>0</v>
      </c>
      <c r="H9" s="5">
        <v>1</v>
      </c>
      <c r="I9" s="5">
        <v>0</v>
      </c>
      <c r="J9" s="5">
        <v>1</v>
      </c>
      <c r="K9" s="5">
        <v>0</v>
      </c>
      <c r="L9" s="5">
        <v>1</v>
      </c>
      <c r="M9" s="5">
        <v>0</v>
      </c>
      <c r="N9" s="5">
        <v>1</v>
      </c>
      <c r="O9" s="5">
        <v>0</v>
      </c>
      <c r="P9" s="5">
        <v>1</v>
      </c>
      <c r="Q9" s="5">
        <v>0</v>
      </c>
      <c r="R9" s="5">
        <v>0</v>
      </c>
      <c r="S9" s="5">
        <v>1</v>
      </c>
      <c r="T9" s="5">
        <v>1</v>
      </c>
      <c r="U9" s="5">
        <v>0</v>
      </c>
      <c r="V9" s="5">
        <v>1</v>
      </c>
      <c r="W9" s="24">
        <f t="shared" si="4"/>
        <v>9</v>
      </c>
      <c r="X9" s="8"/>
      <c r="Y9" s="5"/>
      <c r="Z9" s="5">
        <v>1</v>
      </c>
      <c r="AA9" s="5">
        <v>1</v>
      </c>
      <c r="AB9" s="5">
        <v>1</v>
      </c>
      <c r="AC9" s="5">
        <v>0</v>
      </c>
      <c r="AD9" s="5">
        <v>1</v>
      </c>
      <c r="AE9" s="5">
        <v>1</v>
      </c>
      <c r="AF9" s="5">
        <v>1</v>
      </c>
      <c r="AG9" s="5">
        <v>0</v>
      </c>
      <c r="AH9" s="5">
        <v>1</v>
      </c>
      <c r="AI9" s="5">
        <v>1</v>
      </c>
      <c r="AJ9" s="5">
        <v>1</v>
      </c>
      <c r="AK9" s="5">
        <v>0</v>
      </c>
      <c r="AL9" s="5">
        <v>1</v>
      </c>
      <c r="AM9" s="5">
        <v>1</v>
      </c>
      <c r="AN9" s="5">
        <v>1</v>
      </c>
      <c r="AO9" s="5">
        <v>0</v>
      </c>
      <c r="AP9" s="5">
        <v>1</v>
      </c>
      <c r="AQ9" s="5">
        <v>1</v>
      </c>
      <c r="AR9" s="5">
        <v>1</v>
      </c>
      <c r="AS9" s="5">
        <v>0</v>
      </c>
      <c r="AT9" s="5">
        <v>1</v>
      </c>
      <c r="AU9" s="5">
        <v>1</v>
      </c>
      <c r="AV9" s="5">
        <v>1</v>
      </c>
      <c r="AW9" s="5">
        <v>1</v>
      </c>
      <c r="AX9" s="5"/>
      <c r="AY9" s="13">
        <f t="shared" ref="AY9:AY52" si="5">SUM(X9:AW9)</f>
        <v>19</v>
      </c>
    </row>
    <row r="10" spans="1:53" x14ac:dyDescent="0.2">
      <c r="A10" s="3"/>
      <c r="B10" s="69" t="s">
        <v>25</v>
      </c>
      <c r="C10" s="82" t="s">
        <v>38</v>
      </c>
      <c r="D10" s="3" t="s">
        <v>8</v>
      </c>
      <c r="E10" s="5"/>
      <c r="F10" s="5">
        <v>2</v>
      </c>
      <c r="G10" s="5">
        <v>2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5">
        <v>2</v>
      </c>
      <c r="O10" s="5">
        <v>2</v>
      </c>
      <c r="P10" s="5">
        <v>2</v>
      </c>
      <c r="Q10" s="5">
        <v>2</v>
      </c>
      <c r="R10" s="5">
        <v>2</v>
      </c>
      <c r="S10" s="5">
        <v>2</v>
      </c>
      <c r="T10" s="5">
        <v>2</v>
      </c>
      <c r="U10" s="5">
        <v>2</v>
      </c>
      <c r="V10" s="5">
        <v>2</v>
      </c>
      <c r="W10" s="24">
        <f t="shared" si="4"/>
        <v>34</v>
      </c>
      <c r="X10" s="8"/>
      <c r="Y10" s="5"/>
      <c r="Z10" s="5">
        <v>2</v>
      </c>
      <c r="AA10" s="5">
        <v>2</v>
      </c>
      <c r="AB10" s="5">
        <v>2</v>
      </c>
      <c r="AC10" s="5">
        <v>2</v>
      </c>
      <c r="AD10" s="5">
        <v>2</v>
      </c>
      <c r="AE10" s="5">
        <v>2</v>
      </c>
      <c r="AF10" s="5">
        <v>2</v>
      </c>
      <c r="AG10" s="5">
        <v>2</v>
      </c>
      <c r="AH10" s="5">
        <v>2</v>
      </c>
      <c r="AI10" s="5">
        <v>2</v>
      </c>
      <c r="AJ10" s="5">
        <v>2</v>
      </c>
      <c r="AK10" s="5">
        <v>2</v>
      </c>
      <c r="AL10" s="5">
        <v>2</v>
      </c>
      <c r="AM10" s="5">
        <v>2</v>
      </c>
      <c r="AN10" s="5">
        <v>2</v>
      </c>
      <c r="AO10" s="5">
        <v>2</v>
      </c>
      <c r="AP10" s="5">
        <v>2</v>
      </c>
      <c r="AQ10" s="5">
        <v>2</v>
      </c>
      <c r="AR10" s="5">
        <v>2</v>
      </c>
      <c r="AS10" s="5">
        <v>2</v>
      </c>
      <c r="AT10" s="5">
        <v>2</v>
      </c>
      <c r="AU10" s="5">
        <v>2</v>
      </c>
      <c r="AV10" s="5">
        <v>2</v>
      </c>
      <c r="AW10" s="5">
        <v>2</v>
      </c>
      <c r="AX10" s="5"/>
      <c r="AY10" s="13">
        <f t="shared" si="5"/>
        <v>48</v>
      </c>
    </row>
    <row r="11" spans="1:53" x14ac:dyDescent="0.2">
      <c r="A11" s="3"/>
      <c r="B11" s="69"/>
      <c r="C11" s="82"/>
      <c r="D11" s="3" t="s">
        <v>9</v>
      </c>
      <c r="E11" s="5"/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24">
        <f t="shared" si="4"/>
        <v>17</v>
      </c>
      <c r="X11" s="8"/>
      <c r="Y11" s="5"/>
      <c r="Z11" s="5">
        <v>1</v>
      </c>
      <c r="AA11" s="5">
        <v>1</v>
      </c>
      <c r="AB11" s="5">
        <v>1</v>
      </c>
      <c r="AC11" s="5">
        <v>1</v>
      </c>
      <c r="AD11" s="5">
        <v>1</v>
      </c>
      <c r="AE11" s="5">
        <v>1</v>
      </c>
      <c r="AF11" s="5">
        <v>1</v>
      </c>
      <c r="AG11" s="5">
        <v>1</v>
      </c>
      <c r="AH11" s="5">
        <v>1</v>
      </c>
      <c r="AI11" s="5">
        <v>1</v>
      </c>
      <c r="AJ11" s="5">
        <v>1</v>
      </c>
      <c r="AK11" s="5">
        <v>1</v>
      </c>
      <c r="AL11" s="5">
        <v>1</v>
      </c>
      <c r="AM11" s="5">
        <v>1</v>
      </c>
      <c r="AN11" s="5">
        <v>1</v>
      </c>
      <c r="AO11" s="5">
        <v>1</v>
      </c>
      <c r="AP11" s="5">
        <v>1</v>
      </c>
      <c r="AQ11" s="5">
        <v>1</v>
      </c>
      <c r="AR11" s="5">
        <v>1</v>
      </c>
      <c r="AS11" s="5">
        <v>1</v>
      </c>
      <c r="AT11" s="5">
        <v>1</v>
      </c>
      <c r="AU11" s="5">
        <v>1</v>
      </c>
      <c r="AV11" s="5">
        <v>1</v>
      </c>
      <c r="AW11" s="5">
        <v>1</v>
      </c>
      <c r="AX11" s="5"/>
      <c r="AY11" s="13">
        <f t="shared" si="5"/>
        <v>24</v>
      </c>
    </row>
    <row r="12" spans="1:53" x14ac:dyDescent="0.2">
      <c r="A12" s="3"/>
      <c r="B12" s="69" t="s">
        <v>26</v>
      </c>
      <c r="C12" s="82" t="s">
        <v>39</v>
      </c>
      <c r="D12" s="3" t="s">
        <v>8</v>
      </c>
      <c r="E12" s="5"/>
      <c r="F12" s="5">
        <v>3</v>
      </c>
      <c r="G12" s="5">
        <v>3</v>
      </c>
      <c r="H12" s="5">
        <v>3</v>
      </c>
      <c r="I12" s="5">
        <v>3</v>
      </c>
      <c r="J12" s="5">
        <v>3</v>
      </c>
      <c r="K12" s="5">
        <v>3</v>
      </c>
      <c r="L12" s="5">
        <v>3</v>
      </c>
      <c r="M12" s="5">
        <v>3</v>
      </c>
      <c r="N12" s="5">
        <v>3</v>
      </c>
      <c r="O12" s="5">
        <v>3</v>
      </c>
      <c r="P12" s="5">
        <v>3</v>
      </c>
      <c r="Q12" s="5">
        <v>3</v>
      </c>
      <c r="R12" s="5">
        <v>3</v>
      </c>
      <c r="S12" s="5">
        <v>3</v>
      </c>
      <c r="T12" s="5">
        <v>3</v>
      </c>
      <c r="U12" s="5">
        <v>3</v>
      </c>
      <c r="V12" s="5">
        <v>3</v>
      </c>
      <c r="W12" s="24">
        <f t="shared" si="4"/>
        <v>51</v>
      </c>
      <c r="X12" s="8"/>
      <c r="Y12" s="5"/>
      <c r="Z12" s="5">
        <v>2</v>
      </c>
      <c r="AA12" s="5">
        <v>2</v>
      </c>
      <c r="AB12" s="5">
        <v>2</v>
      </c>
      <c r="AC12" s="5">
        <v>2</v>
      </c>
      <c r="AD12" s="5">
        <v>2</v>
      </c>
      <c r="AE12" s="5">
        <v>2</v>
      </c>
      <c r="AF12" s="5">
        <v>2</v>
      </c>
      <c r="AG12" s="5">
        <v>2</v>
      </c>
      <c r="AH12" s="5">
        <v>2</v>
      </c>
      <c r="AI12" s="5">
        <v>2</v>
      </c>
      <c r="AJ12" s="5">
        <v>2</v>
      </c>
      <c r="AK12" s="5">
        <v>2</v>
      </c>
      <c r="AL12" s="5">
        <v>2</v>
      </c>
      <c r="AM12" s="5">
        <v>2</v>
      </c>
      <c r="AN12" s="5">
        <v>2</v>
      </c>
      <c r="AO12" s="5">
        <v>2</v>
      </c>
      <c r="AP12" s="5">
        <v>2</v>
      </c>
      <c r="AQ12" s="5">
        <v>2</v>
      </c>
      <c r="AR12" s="5">
        <v>2</v>
      </c>
      <c r="AS12" s="5">
        <v>2</v>
      </c>
      <c r="AT12" s="5">
        <v>2</v>
      </c>
      <c r="AU12" s="5">
        <v>2</v>
      </c>
      <c r="AV12" s="5">
        <v>2</v>
      </c>
      <c r="AW12" s="5">
        <v>2</v>
      </c>
      <c r="AX12" s="5"/>
      <c r="AY12" s="13">
        <f t="shared" si="5"/>
        <v>48</v>
      </c>
    </row>
    <row r="13" spans="1:53" x14ac:dyDescent="0.2">
      <c r="A13" s="3"/>
      <c r="B13" s="69"/>
      <c r="C13" s="82"/>
      <c r="D13" s="3" t="s">
        <v>9</v>
      </c>
      <c r="E13" s="5"/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24">
        <f t="shared" si="4"/>
        <v>17</v>
      </c>
      <c r="X13" s="8"/>
      <c r="Y13" s="5"/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5">
        <v>1</v>
      </c>
      <c r="AF13" s="5">
        <v>1</v>
      </c>
      <c r="AG13" s="5">
        <v>1</v>
      </c>
      <c r="AH13" s="5">
        <v>1</v>
      </c>
      <c r="AI13" s="5">
        <v>1</v>
      </c>
      <c r="AJ13" s="5">
        <v>1</v>
      </c>
      <c r="AK13" s="5">
        <v>1</v>
      </c>
      <c r="AL13" s="5">
        <v>1</v>
      </c>
      <c r="AM13" s="5">
        <v>1</v>
      </c>
      <c r="AN13" s="5">
        <v>1</v>
      </c>
      <c r="AO13" s="5">
        <v>1</v>
      </c>
      <c r="AP13" s="5">
        <v>1</v>
      </c>
      <c r="AQ13" s="5">
        <v>1</v>
      </c>
      <c r="AR13" s="5">
        <v>1</v>
      </c>
      <c r="AS13" s="5">
        <v>1</v>
      </c>
      <c r="AT13" s="5">
        <v>1</v>
      </c>
      <c r="AU13" s="5">
        <v>1</v>
      </c>
      <c r="AV13" s="5">
        <v>1</v>
      </c>
      <c r="AW13" s="5">
        <v>1</v>
      </c>
      <c r="AX13" s="5"/>
      <c r="AY13" s="13">
        <f t="shared" si="5"/>
        <v>24</v>
      </c>
    </row>
    <row r="14" spans="1:53" x14ac:dyDescent="0.2">
      <c r="A14" s="3"/>
      <c r="B14" s="69" t="s">
        <v>27</v>
      </c>
      <c r="C14" s="82" t="s">
        <v>40</v>
      </c>
      <c r="D14" s="3" t="s">
        <v>8</v>
      </c>
      <c r="E14" s="5"/>
      <c r="F14" s="5">
        <v>2</v>
      </c>
      <c r="G14" s="5">
        <v>2</v>
      </c>
      <c r="H14" s="5">
        <v>2</v>
      </c>
      <c r="I14" s="5">
        <v>2</v>
      </c>
      <c r="J14" s="5">
        <v>2</v>
      </c>
      <c r="K14" s="5">
        <v>2</v>
      </c>
      <c r="L14" s="5">
        <v>2</v>
      </c>
      <c r="M14" s="5">
        <v>2</v>
      </c>
      <c r="N14" s="5">
        <v>2</v>
      </c>
      <c r="O14" s="5">
        <v>2</v>
      </c>
      <c r="P14" s="5">
        <v>2</v>
      </c>
      <c r="Q14" s="5">
        <v>2</v>
      </c>
      <c r="R14" s="5">
        <v>2</v>
      </c>
      <c r="S14" s="5">
        <v>2</v>
      </c>
      <c r="T14" s="5">
        <v>2</v>
      </c>
      <c r="U14" s="5">
        <v>2</v>
      </c>
      <c r="V14" s="5">
        <v>2</v>
      </c>
      <c r="W14" s="24">
        <f t="shared" si="4"/>
        <v>34</v>
      </c>
      <c r="X14" s="8"/>
      <c r="Y14" s="5"/>
      <c r="Z14" s="5">
        <v>3</v>
      </c>
      <c r="AA14" s="5">
        <v>3</v>
      </c>
      <c r="AB14" s="5">
        <v>3</v>
      </c>
      <c r="AC14" s="5">
        <v>3</v>
      </c>
      <c r="AD14" s="5">
        <v>3</v>
      </c>
      <c r="AE14" s="5">
        <v>3</v>
      </c>
      <c r="AF14" s="5">
        <v>3</v>
      </c>
      <c r="AG14" s="5">
        <v>3</v>
      </c>
      <c r="AH14" s="5">
        <v>3</v>
      </c>
      <c r="AI14" s="5">
        <v>3</v>
      </c>
      <c r="AJ14" s="5">
        <v>3</v>
      </c>
      <c r="AK14" s="5">
        <v>3</v>
      </c>
      <c r="AL14" s="5">
        <v>3</v>
      </c>
      <c r="AM14" s="5">
        <v>3</v>
      </c>
      <c r="AN14" s="5">
        <v>3</v>
      </c>
      <c r="AO14" s="5">
        <v>3</v>
      </c>
      <c r="AP14" s="5">
        <v>3</v>
      </c>
      <c r="AQ14" s="5">
        <v>3</v>
      </c>
      <c r="AR14" s="5">
        <v>3</v>
      </c>
      <c r="AS14" s="5">
        <v>3</v>
      </c>
      <c r="AT14" s="5">
        <v>3</v>
      </c>
      <c r="AU14" s="5">
        <v>3</v>
      </c>
      <c r="AV14" s="5">
        <v>3</v>
      </c>
      <c r="AW14" s="5">
        <v>3</v>
      </c>
      <c r="AX14" s="5"/>
      <c r="AY14" s="13">
        <f t="shared" si="5"/>
        <v>72</v>
      </c>
    </row>
    <row r="15" spans="1:53" x14ac:dyDescent="0.2">
      <c r="A15" s="3"/>
      <c r="B15" s="69"/>
      <c r="C15" s="82"/>
      <c r="D15" s="3" t="s">
        <v>9</v>
      </c>
      <c r="E15" s="5"/>
      <c r="F15" s="5">
        <v>1</v>
      </c>
      <c r="G15" s="5">
        <v>1</v>
      </c>
      <c r="H15" s="5">
        <v>2</v>
      </c>
      <c r="I15" s="5">
        <v>1</v>
      </c>
      <c r="J15" s="5">
        <v>1</v>
      </c>
      <c r="K15" s="5">
        <v>1</v>
      </c>
      <c r="L15" s="5">
        <v>2</v>
      </c>
      <c r="M15" s="5">
        <v>1</v>
      </c>
      <c r="N15" s="5">
        <v>1</v>
      </c>
      <c r="O15" s="5">
        <v>1</v>
      </c>
      <c r="P15" s="5">
        <v>2</v>
      </c>
      <c r="Q15" s="5">
        <v>1</v>
      </c>
      <c r="R15" s="5">
        <v>1</v>
      </c>
      <c r="S15" s="5">
        <v>1</v>
      </c>
      <c r="T15" s="5">
        <v>2</v>
      </c>
      <c r="U15" s="5">
        <v>1</v>
      </c>
      <c r="V15" s="5">
        <v>1</v>
      </c>
      <c r="W15" s="24">
        <f t="shared" si="4"/>
        <v>21</v>
      </c>
      <c r="X15" s="7"/>
      <c r="Y15" s="5"/>
      <c r="Z15" s="5">
        <v>2</v>
      </c>
      <c r="AA15" s="5">
        <v>0</v>
      </c>
      <c r="AB15" s="5">
        <v>2</v>
      </c>
      <c r="AC15" s="5">
        <v>0</v>
      </c>
      <c r="AD15" s="5">
        <v>2</v>
      </c>
      <c r="AE15" s="5">
        <v>0</v>
      </c>
      <c r="AF15" s="5">
        <v>2</v>
      </c>
      <c r="AG15" s="5">
        <v>2</v>
      </c>
      <c r="AH15" s="5">
        <v>0</v>
      </c>
      <c r="AI15" s="5">
        <v>0</v>
      </c>
      <c r="AJ15" s="5">
        <v>2</v>
      </c>
      <c r="AK15" s="5">
        <v>0</v>
      </c>
      <c r="AL15" s="5">
        <v>2</v>
      </c>
      <c r="AM15" s="5">
        <v>0</v>
      </c>
      <c r="AN15" s="5">
        <v>2</v>
      </c>
      <c r="AO15" s="5">
        <v>0</v>
      </c>
      <c r="AP15" s="5">
        <v>2</v>
      </c>
      <c r="AQ15" s="5">
        <v>0</v>
      </c>
      <c r="AR15" s="5">
        <v>2</v>
      </c>
      <c r="AS15" s="5">
        <v>0</v>
      </c>
      <c r="AT15" s="5">
        <v>2</v>
      </c>
      <c r="AU15" s="5">
        <v>0</v>
      </c>
      <c r="AV15" s="5">
        <v>2</v>
      </c>
      <c r="AW15" s="5">
        <v>0</v>
      </c>
      <c r="AX15" s="5"/>
      <c r="AY15" s="13">
        <f t="shared" si="5"/>
        <v>24</v>
      </c>
    </row>
    <row r="16" spans="1:53" ht="15" customHeight="1" x14ac:dyDescent="0.2">
      <c r="A16" s="3"/>
      <c r="B16" s="69" t="s">
        <v>28</v>
      </c>
      <c r="C16" s="70" t="s">
        <v>41</v>
      </c>
      <c r="D16" s="3" t="s">
        <v>8</v>
      </c>
      <c r="E16" s="3"/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  <c r="L16" s="3">
        <v>2</v>
      </c>
      <c r="M16" s="3">
        <v>2</v>
      </c>
      <c r="N16" s="3">
        <v>2</v>
      </c>
      <c r="O16" s="3">
        <v>2</v>
      </c>
      <c r="P16" s="3">
        <v>2</v>
      </c>
      <c r="Q16" s="3">
        <v>2</v>
      </c>
      <c r="R16" s="3">
        <v>2</v>
      </c>
      <c r="S16" s="3">
        <v>2</v>
      </c>
      <c r="T16" s="3">
        <v>2</v>
      </c>
      <c r="U16" s="3">
        <v>2</v>
      </c>
      <c r="V16" s="3">
        <v>2</v>
      </c>
      <c r="W16" s="24">
        <f t="shared" si="4"/>
        <v>34</v>
      </c>
      <c r="X16" s="7"/>
      <c r="Y16" s="3"/>
      <c r="Z16" s="3">
        <v>2</v>
      </c>
      <c r="AA16" s="3">
        <v>2</v>
      </c>
      <c r="AB16" s="3">
        <v>2</v>
      </c>
      <c r="AC16" s="3">
        <v>2</v>
      </c>
      <c r="AD16" s="3">
        <v>2</v>
      </c>
      <c r="AE16" s="3">
        <v>2</v>
      </c>
      <c r="AF16" s="3">
        <v>2</v>
      </c>
      <c r="AG16" s="3">
        <v>2</v>
      </c>
      <c r="AH16" s="3">
        <v>2</v>
      </c>
      <c r="AI16" s="3">
        <v>2</v>
      </c>
      <c r="AJ16" s="3">
        <v>2</v>
      </c>
      <c r="AK16" s="3">
        <v>2</v>
      </c>
      <c r="AL16" s="3">
        <v>2</v>
      </c>
      <c r="AM16" s="3">
        <v>2</v>
      </c>
      <c r="AN16" s="3">
        <v>2</v>
      </c>
      <c r="AO16" s="3">
        <v>2</v>
      </c>
      <c r="AP16" s="3">
        <v>2</v>
      </c>
      <c r="AQ16" s="3">
        <v>2</v>
      </c>
      <c r="AR16" s="3">
        <v>2</v>
      </c>
      <c r="AS16" s="3">
        <v>2</v>
      </c>
      <c r="AT16" s="3">
        <v>2</v>
      </c>
      <c r="AU16" s="3">
        <v>2</v>
      </c>
      <c r="AV16" s="3">
        <v>2</v>
      </c>
      <c r="AW16" s="3">
        <v>2</v>
      </c>
      <c r="AX16" s="5"/>
      <c r="AY16" s="13">
        <f t="shared" si="5"/>
        <v>48</v>
      </c>
      <c r="AZ16" s="18"/>
      <c r="BA16" s="20"/>
    </row>
    <row r="17" spans="1:55" ht="13.5" customHeight="1" x14ac:dyDescent="0.2">
      <c r="A17" s="3"/>
      <c r="B17" s="69"/>
      <c r="C17" s="71"/>
      <c r="D17" s="3" t="s">
        <v>9</v>
      </c>
      <c r="E17" s="3"/>
      <c r="F17" s="5">
        <v>1</v>
      </c>
      <c r="G17" s="5">
        <v>2</v>
      </c>
      <c r="H17" s="5">
        <v>1</v>
      </c>
      <c r="I17" s="5">
        <v>1</v>
      </c>
      <c r="J17" s="5">
        <v>2</v>
      </c>
      <c r="K17" s="5">
        <v>1</v>
      </c>
      <c r="L17" s="5">
        <v>1</v>
      </c>
      <c r="M17" s="5">
        <v>1</v>
      </c>
      <c r="N17" s="5">
        <v>2</v>
      </c>
      <c r="O17" s="5">
        <v>1</v>
      </c>
      <c r="P17" s="5">
        <v>1</v>
      </c>
      <c r="Q17" s="5">
        <v>1</v>
      </c>
      <c r="R17" s="5">
        <v>2</v>
      </c>
      <c r="S17" s="5">
        <v>1</v>
      </c>
      <c r="T17" s="5">
        <v>1</v>
      </c>
      <c r="U17" s="5">
        <v>2</v>
      </c>
      <c r="V17" s="5">
        <v>1</v>
      </c>
      <c r="W17" s="24">
        <f t="shared" si="4"/>
        <v>22</v>
      </c>
      <c r="X17" s="8"/>
      <c r="Y17" s="5"/>
      <c r="Z17" s="3">
        <v>2</v>
      </c>
      <c r="AA17" s="3">
        <v>0</v>
      </c>
      <c r="AB17" s="3">
        <v>2</v>
      </c>
      <c r="AC17" s="3">
        <v>0</v>
      </c>
      <c r="AD17" s="3">
        <v>2</v>
      </c>
      <c r="AE17" s="3">
        <v>0</v>
      </c>
      <c r="AF17" s="3">
        <v>2</v>
      </c>
      <c r="AG17" s="3">
        <v>0</v>
      </c>
      <c r="AH17" s="3">
        <v>2</v>
      </c>
      <c r="AI17" s="3">
        <v>0</v>
      </c>
      <c r="AJ17" s="3">
        <v>2</v>
      </c>
      <c r="AK17" s="3">
        <v>0</v>
      </c>
      <c r="AL17" s="3">
        <v>2</v>
      </c>
      <c r="AM17" s="3">
        <v>0</v>
      </c>
      <c r="AN17" s="3">
        <v>2</v>
      </c>
      <c r="AO17" s="3">
        <v>0</v>
      </c>
      <c r="AP17" s="3">
        <v>2</v>
      </c>
      <c r="AQ17" s="3">
        <v>0</v>
      </c>
      <c r="AR17" s="3">
        <v>2</v>
      </c>
      <c r="AS17" s="3">
        <v>0</v>
      </c>
      <c r="AT17" s="3">
        <v>2</v>
      </c>
      <c r="AU17" s="5">
        <v>0</v>
      </c>
      <c r="AV17" s="5">
        <v>2</v>
      </c>
      <c r="AW17" s="5">
        <v>0</v>
      </c>
      <c r="AX17" s="5"/>
      <c r="AY17" s="13">
        <f t="shared" si="5"/>
        <v>24</v>
      </c>
      <c r="AZ17" s="18"/>
      <c r="BA17" s="20"/>
      <c r="BB17" s="19"/>
      <c r="BC17" s="19"/>
    </row>
    <row r="18" spans="1:55" ht="13.5" customHeight="1" x14ac:dyDescent="0.2">
      <c r="A18" s="3"/>
      <c r="B18" s="72" t="s">
        <v>29</v>
      </c>
      <c r="C18" s="70" t="s">
        <v>42</v>
      </c>
      <c r="D18" s="3" t="s">
        <v>8</v>
      </c>
      <c r="E18" s="3"/>
      <c r="F18" s="3">
        <v>2</v>
      </c>
      <c r="G18" s="3">
        <v>2</v>
      </c>
      <c r="H18" s="3">
        <v>2</v>
      </c>
      <c r="I18" s="3">
        <v>2</v>
      </c>
      <c r="J18" s="3">
        <v>2</v>
      </c>
      <c r="K18" s="3">
        <v>2</v>
      </c>
      <c r="L18" s="3">
        <v>2</v>
      </c>
      <c r="M18" s="3">
        <v>2</v>
      </c>
      <c r="N18" s="3">
        <v>2</v>
      </c>
      <c r="O18" s="3">
        <v>2</v>
      </c>
      <c r="P18" s="3">
        <v>2</v>
      </c>
      <c r="Q18" s="3">
        <v>2</v>
      </c>
      <c r="R18" s="3">
        <v>2</v>
      </c>
      <c r="S18" s="3">
        <v>2</v>
      </c>
      <c r="T18" s="3">
        <v>2</v>
      </c>
      <c r="U18" s="3">
        <v>2</v>
      </c>
      <c r="V18" s="3">
        <v>2</v>
      </c>
      <c r="W18" s="24">
        <f t="shared" si="4"/>
        <v>34</v>
      </c>
      <c r="X18" s="8"/>
      <c r="Y18" s="5"/>
      <c r="Z18" s="5">
        <v>2</v>
      </c>
      <c r="AA18" s="5">
        <v>2</v>
      </c>
      <c r="AB18" s="5">
        <v>2</v>
      </c>
      <c r="AC18" s="5">
        <v>2</v>
      </c>
      <c r="AD18" s="5">
        <v>2</v>
      </c>
      <c r="AE18" s="5">
        <v>2</v>
      </c>
      <c r="AF18" s="5">
        <v>2</v>
      </c>
      <c r="AG18" s="5">
        <v>2</v>
      </c>
      <c r="AH18" s="5">
        <v>2</v>
      </c>
      <c r="AI18" s="5">
        <v>2</v>
      </c>
      <c r="AJ18" s="5">
        <v>2</v>
      </c>
      <c r="AK18" s="5">
        <v>2</v>
      </c>
      <c r="AL18" s="5">
        <v>2</v>
      </c>
      <c r="AM18" s="5">
        <v>2</v>
      </c>
      <c r="AN18" s="5">
        <v>2</v>
      </c>
      <c r="AO18" s="5">
        <v>2</v>
      </c>
      <c r="AP18" s="5">
        <v>2</v>
      </c>
      <c r="AQ18" s="5">
        <v>2</v>
      </c>
      <c r="AR18" s="5">
        <v>2</v>
      </c>
      <c r="AS18" s="5">
        <v>2</v>
      </c>
      <c r="AT18" s="5">
        <v>2</v>
      </c>
      <c r="AU18" s="5">
        <v>2</v>
      </c>
      <c r="AV18" s="5">
        <v>2</v>
      </c>
      <c r="AW18" s="5">
        <v>2</v>
      </c>
      <c r="AX18" s="5"/>
      <c r="AY18" s="13">
        <f t="shared" si="5"/>
        <v>48</v>
      </c>
      <c r="AZ18" s="18"/>
      <c r="BA18" s="20"/>
      <c r="BB18" s="19"/>
      <c r="BC18" s="19"/>
    </row>
    <row r="19" spans="1:55" ht="14.25" customHeight="1" x14ac:dyDescent="0.2">
      <c r="A19" s="3"/>
      <c r="B19" s="73"/>
      <c r="C19" s="71"/>
      <c r="D19" s="3" t="s">
        <v>9</v>
      </c>
      <c r="E19" s="3"/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24">
        <f t="shared" si="4"/>
        <v>17</v>
      </c>
      <c r="X19" s="8"/>
      <c r="Y19" s="5"/>
      <c r="Z19" s="5">
        <v>1</v>
      </c>
      <c r="AA19" s="5">
        <v>1</v>
      </c>
      <c r="AB19" s="5">
        <v>1</v>
      </c>
      <c r="AC19" s="5">
        <v>0</v>
      </c>
      <c r="AD19" s="5">
        <v>1</v>
      </c>
      <c r="AE19" s="5">
        <v>1</v>
      </c>
      <c r="AF19" s="5">
        <v>1</v>
      </c>
      <c r="AG19" s="5">
        <v>0</v>
      </c>
      <c r="AH19" s="5">
        <v>1</v>
      </c>
      <c r="AI19" s="5">
        <v>1</v>
      </c>
      <c r="AJ19" s="5">
        <v>1</v>
      </c>
      <c r="AK19" s="5">
        <v>0</v>
      </c>
      <c r="AL19" s="5">
        <v>1</v>
      </c>
      <c r="AM19" s="5">
        <v>1</v>
      </c>
      <c r="AN19" s="5">
        <v>1</v>
      </c>
      <c r="AO19" s="5">
        <v>0</v>
      </c>
      <c r="AP19" s="5">
        <v>1</v>
      </c>
      <c r="AQ19" s="5">
        <v>1</v>
      </c>
      <c r="AR19" s="5">
        <v>1</v>
      </c>
      <c r="AS19" s="5">
        <v>0</v>
      </c>
      <c r="AT19" s="5">
        <v>1</v>
      </c>
      <c r="AU19" s="5">
        <v>1</v>
      </c>
      <c r="AV19" s="5">
        <v>1</v>
      </c>
      <c r="AW19" s="5">
        <v>0</v>
      </c>
      <c r="AX19" s="5"/>
      <c r="AY19" s="13">
        <f t="shared" si="5"/>
        <v>18</v>
      </c>
      <c r="AZ19" s="18"/>
      <c r="BA19" s="20"/>
      <c r="BB19" s="19"/>
      <c r="BC19" s="19"/>
    </row>
    <row r="20" spans="1:55" ht="14.25" customHeight="1" x14ac:dyDescent="0.2">
      <c r="A20" s="3"/>
      <c r="B20" s="89" t="s">
        <v>30</v>
      </c>
      <c r="C20" s="86" t="s">
        <v>43</v>
      </c>
      <c r="D20" s="3" t="s">
        <v>8</v>
      </c>
      <c r="E20" s="3"/>
      <c r="F20" s="3">
        <v>2</v>
      </c>
      <c r="G20" s="3">
        <v>2</v>
      </c>
      <c r="H20" s="3">
        <v>2</v>
      </c>
      <c r="I20" s="3">
        <v>2</v>
      </c>
      <c r="J20" s="3">
        <v>2</v>
      </c>
      <c r="K20" s="3">
        <v>2</v>
      </c>
      <c r="L20" s="3">
        <v>2</v>
      </c>
      <c r="M20" s="3">
        <v>2</v>
      </c>
      <c r="N20" s="3">
        <v>2</v>
      </c>
      <c r="O20" s="3">
        <v>2</v>
      </c>
      <c r="P20" s="3">
        <v>2</v>
      </c>
      <c r="Q20" s="3">
        <v>2</v>
      </c>
      <c r="R20" s="3">
        <v>2</v>
      </c>
      <c r="S20" s="3">
        <v>2</v>
      </c>
      <c r="T20" s="3">
        <v>2</v>
      </c>
      <c r="U20" s="3">
        <v>2</v>
      </c>
      <c r="V20" s="3">
        <v>2</v>
      </c>
      <c r="W20" s="24">
        <f t="shared" si="4"/>
        <v>34</v>
      </c>
      <c r="X20" s="7"/>
      <c r="Y20" s="3"/>
      <c r="Z20" s="3">
        <v>2</v>
      </c>
      <c r="AA20" s="3">
        <v>2</v>
      </c>
      <c r="AB20" s="3">
        <v>2</v>
      </c>
      <c r="AC20" s="3">
        <v>2</v>
      </c>
      <c r="AD20" s="3">
        <v>2</v>
      </c>
      <c r="AE20" s="3">
        <v>2</v>
      </c>
      <c r="AF20" s="3">
        <v>2</v>
      </c>
      <c r="AG20" s="3">
        <v>2</v>
      </c>
      <c r="AH20" s="3">
        <v>2</v>
      </c>
      <c r="AI20" s="3">
        <v>2</v>
      </c>
      <c r="AJ20" s="3">
        <v>2</v>
      </c>
      <c r="AK20" s="3">
        <v>2</v>
      </c>
      <c r="AL20" s="3">
        <v>2</v>
      </c>
      <c r="AM20" s="3">
        <v>2</v>
      </c>
      <c r="AN20" s="3">
        <v>2</v>
      </c>
      <c r="AO20" s="3">
        <v>2</v>
      </c>
      <c r="AP20" s="3">
        <v>2</v>
      </c>
      <c r="AQ20" s="3">
        <v>2</v>
      </c>
      <c r="AR20" s="3">
        <v>2</v>
      </c>
      <c r="AS20" s="3">
        <v>2</v>
      </c>
      <c r="AT20" s="3">
        <v>2</v>
      </c>
      <c r="AU20" s="3">
        <v>2</v>
      </c>
      <c r="AV20" s="3">
        <v>2</v>
      </c>
      <c r="AW20" s="3">
        <v>2</v>
      </c>
      <c r="AX20" s="5"/>
      <c r="AY20" s="13">
        <f t="shared" si="5"/>
        <v>48</v>
      </c>
      <c r="AZ20" s="18"/>
      <c r="BA20" s="20"/>
    </row>
    <row r="21" spans="1:55" ht="13.5" customHeight="1" x14ac:dyDescent="0.2">
      <c r="A21" s="3"/>
      <c r="B21" s="90"/>
      <c r="C21" s="87"/>
      <c r="D21" s="3" t="s">
        <v>9</v>
      </c>
      <c r="E21" s="3"/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24">
        <f t="shared" si="4"/>
        <v>17</v>
      </c>
      <c r="X21" s="7"/>
      <c r="Y21" s="3"/>
      <c r="Z21" s="3">
        <v>1</v>
      </c>
      <c r="AA21" s="3">
        <v>1</v>
      </c>
      <c r="AB21" s="3">
        <v>1</v>
      </c>
      <c r="AC21" s="3">
        <v>1</v>
      </c>
      <c r="AD21" s="3">
        <v>1</v>
      </c>
      <c r="AE21" s="3">
        <v>1</v>
      </c>
      <c r="AF21" s="3">
        <v>1</v>
      </c>
      <c r="AG21" s="3">
        <v>1</v>
      </c>
      <c r="AH21" s="3">
        <v>1</v>
      </c>
      <c r="AI21" s="3">
        <v>1</v>
      </c>
      <c r="AJ21" s="3">
        <v>1</v>
      </c>
      <c r="AK21" s="3">
        <v>1</v>
      </c>
      <c r="AL21" s="3">
        <v>1</v>
      </c>
      <c r="AM21" s="3">
        <v>1</v>
      </c>
      <c r="AN21" s="3">
        <v>1</v>
      </c>
      <c r="AO21" s="3">
        <v>1</v>
      </c>
      <c r="AP21" s="3">
        <v>1</v>
      </c>
      <c r="AQ21" s="3">
        <v>1</v>
      </c>
      <c r="AR21" s="3">
        <v>1</v>
      </c>
      <c r="AS21" s="3">
        <v>1</v>
      </c>
      <c r="AT21" s="3">
        <v>1</v>
      </c>
      <c r="AU21" s="3">
        <v>1</v>
      </c>
      <c r="AV21" s="3">
        <v>1</v>
      </c>
      <c r="AW21" s="3">
        <v>1</v>
      </c>
      <c r="AX21" s="5"/>
      <c r="AY21" s="13">
        <f t="shared" si="5"/>
        <v>24</v>
      </c>
      <c r="AZ21" s="18"/>
      <c r="BA21" s="20"/>
    </row>
    <row r="22" spans="1:55" ht="15" customHeight="1" x14ac:dyDescent="0.2">
      <c r="A22" s="3"/>
      <c r="B22" s="89" t="s">
        <v>31</v>
      </c>
      <c r="C22" s="86" t="s">
        <v>44</v>
      </c>
      <c r="D22" s="3" t="s">
        <v>8</v>
      </c>
      <c r="E22" s="3"/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24">
        <f t="shared" si="4"/>
        <v>17</v>
      </c>
      <c r="X22" s="7"/>
      <c r="Y22" s="3"/>
      <c r="Z22" s="3">
        <v>1</v>
      </c>
      <c r="AA22" s="3">
        <v>1</v>
      </c>
      <c r="AB22" s="3">
        <v>1</v>
      </c>
      <c r="AC22" s="3">
        <v>1</v>
      </c>
      <c r="AD22" s="3">
        <v>1</v>
      </c>
      <c r="AE22" s="3">
        <v>1</v>
      </c>
      <c r="AF22" s="3">
        <v>1</v>
      </c>
      <c r="AG22" s="3">
        <v>1</v>
      </c>
      <c r="AH22" s="3">
        <v>1</v>
      </c>
      <c r="AI22" s="3">
        <v>1</v>
      </c>
      <c r="AJ22" s="3">
        <v>1</v>
      </c>
      <c r="AK22" s="3">
        <v>1</v>
      </c>
      <c r="AL22" s="3">
        <v>1</v>
      </c>
      <c r="AM22" s="3">
        <v>1</v>
      </c>
      <c r="AN22" s="3">
        <v>1</v>
      </c>
      <c r="AO22" s="3">
        <v>1</v>
      </c>
      <c r="AP22" s="3">
        <v>1</v>
      </c>
      <c r="AQ22" s="3">
        <v>1</v>
      </c>
      <c r="AR22" s="3">
        <v>1</v>
      </c>
      <c r="AS22" s="3">
        <v>1</v>
      </c>
      <c r="AT22" s="3">
        <v>1</v>
      </c>
      <c r="AU22" s="3">
        <v>1</v>
      </c>
      <c r="AV22" s="3">
        <v>1</v>
      </c>
      <c r="AW22" s="3">
        <v>1</v>
      </c>
      <c r="AX22" s="5"/>
      <c r="AY22" s="13">
        <f t="shared" si="5"/>
        <v>24</v>
      </c>
      <c r="AZ22" s="18"/>
      <c r="BA22" s="20"/>
    </row>
    <row r="23" spans="1:55" ht="12.75" customHeight="1" x14ac:dyDescent="0.2">
      <c r="A23" s="3"/>
      <c r="B23" s="90"/>
      <c r="C23" s="87"/>
      <c r="D23" s="3" t="s">
        <v>9</v>
      </c>
      <c r="E23" s="3"/>
      <c r="F23" s="3">
        <v>1</v>
      </c>
      <c r="G23" s="3">
        <v>0</v>
      </c>
      <c r="H23" s="3">
        <v>0</v>
      </c>
      <c r="I23" s="3">
        <v>1</v>
      </c>
      <c r="J23" s="3">
        <v>0</v>
      </c>
      <c r="K23" s="3">
        <v>1</v>
      </c>
      <c r="L23" s="3">
        <v>1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1</v>
      </c>
      <c r="S23" s="3">
        <v>0</v>
      </c>
      <c r="T23" s="3">
        <v>1</v>
      </c>
      <c r="U23" s="3">
        <v>1</v>
      </c>
      <c r="V23" s="3">
        <v>0</v>
      </c>
      <c r="W23" s="24">
        <f t="shared" si="4"/>
        <v>8</v>
      </c>
      <c r="X23" s="7"/>
      <c r="Y23" s="3"/>
      <c r="Z23" s="3">
        <v>1</v>
      </c>
      <c r="AA23" s="3">
        <v>0</v>
      </c>
      <c r="AB23" s="3">
        <v>1</v>
      </c>
      <c r="AC23" s="3">
        <v>0</v>
      </c>
      <c r="AD23" s="3">
        <v>0</v>
      </c>
      <c r="AE23" s="3">
        <v>1</v>
      </c>
      <c r="AF23" s="3">
        <v>1</v>
      </c>
      <c r="AG23" s="3">
        <v>0</v>
      </c>
      <c r="AH23" s="3">
        <v>1</v>
      </c>
      <c r="AI23" s="3">
        <v>0</v>
      </c>
      <c r="AJ23" s="3">
        <v>0</v>
      </c>
      <c r="AK23" s="3">
        <v>1</v>
      </c>
      <c r="AL23" s="3">
        <v>1</v>
      </c>
      <c r="AM23" s="3">
        <v>0</v>
      </c>
      <c r="AN23" s="3">
        <v>1</v>
      </c>
      <c r="AO23" s="3">
        <v>0</v>
      </c>
      <c r="AP23" s="3">
        <v>1</v>
      </c>
      <c r="AQ23" s="3">
        <v>1</v>
      </c>
      <c r="AR23" s="3">
        <v>0</v>
      </c>
      <c r="AS23" s="3">
        <v>1</v>
      </c>
      <c r="AT23" s="3">
        <v>0</v>
      </c>
      <c r="AU23" s="3">
        <v>0</v>
      </c>
      <c r="AV23" s="3">
        <v>1</v>
      </c>
      <c r="AW23" s="3">
        <v>0</v>
      </c>
      <c r="AX23" s="5"/>
      <c r="AY23" s="13">
        <f t="shared" si="5"/>
        <v>12</v>
      </c>
      <c r="AZ23" s="18"/>
      <c r="BA23" s="20"/>
    </row>
    <row r="24" spans="1:55" ht="14.25" customHeight="1" x14ac:dyDescent="0.2">
      <c r="A24" s="3"/>
      <c r="B24" s="72" t="s">
        <v>34</v>
      </c>
      <c r="C24" s="70" t="s">
        <v>46</v>
      </c>
      <c r="D24" s="3" t="s">
        <v>8</v>
      </c>
      <c r="E24" s="3"/>
      <c r="F24" s="3">
        <v>3</v>
      </c>
      <c r="G24" s="3">
        <v>3</v>
      </c>
      <c r="H24" s="3">
        <v>3</v>
      </c>
      <c r="I24" s="3">
        <v>3</v>
      </c>
      <c r="J24" s="3">
        <v>3</v>
      </c>
      <c r="K24" s="3">
        <v>3</v>
      </c>
      <c r="L24" s="3">
        <v>3</v>
      </c>
      <c r="M24" s="3">
        <v>3</v>
      </c>
      <c r="N24" s="3">
        <v>3</v>
      </c>
      <c r="O24" s="3">
        <v>3</v>
      </c>
      <c r="P24" s="3">
        <v>3</v>
      </c>
      <c r="Q24" s="3">
        <v>3</v>
      </c>
      <c r="R24" s="3">
        <v>3</v>
      </c>
      <c r="S24" s="3">
        <v>3</v>
      </c>
      <c r="T24" s="3">
        <v>3</v>
      </c>
      <c r="U24" s="3">
        <v>3</v>
      </c>
      <c r="V24" s="3">
        <v>3</v>
      </c>
      <c r="W24" s="24">
        <f t="shared" si="4"/>
        <v>51</v>
      </c>
      <c r="X24" s="7"/>
      <c r="Y24" s="3"/>
      <c r="Z24" s="3">
        <v>4</v>
      </c>
      <c r="AA24" s="3">
        <v>4</v>
      </c>
      <c r="AB24" s="3">
        <v>4</v>
      </c>
      <c r="AC24" s="3">
        <v>4</v>
      </c>
      <c r="AD24" s="3">
        <v>4</v>
      </c>
      <c r="AE24" s="3">
        <v>4</v>
      </c>
      <c r="AF24" s="3">
        <v>4</v>
      </c>
      <c r="AG24" s="3">
        <v>4</v>
      </c>
      <c r="AH24" s="3">
        <v>4</v>
      </c>
      <c r="AI24" s="3">
        <v>4</v>
      </c>
      <c r="AJ24" s="3">
        <v>4</v>
      </c>
      <c r="AK24" s="3">
        <v>4</v>
      </c>
      <c r="AL24" s="3">
        <v>4</v>
      </c>
      <c r="AM24" s="3">
        <v>4</v>
      </c>
      <c r="AN24" s="3">
        <v>4</v>
      </c>
      <c r="AO24" s="3">
        <v>4</v>
      </c>
      <c r="AP24" s="3">
        <v>4</v>
      </c>
      <c r="AQ24" s="3">
        <v>4</v>
      </c>
      <c r="AR24" s="3">
        <v>4</v>
      </c>
      <c r="AS24" s="3">
        <v>4</v>
      </c>
      <c r="AT24" s="3">
        <v>4</v>
      </c>
      <c r="AU24" s="3">
        <v>4</v>
      </c>
      <c r="AV24" s="3">
        <v>4</v>
      </c>
      <c r="AW24" s="3">
        <v>4</v>
      </c>
      <c r="AX24" s="3"/>
      <c r="AY24" s="13">
        <f t="shared" si="5"/>
        <v>96</v>
      </c>
      <c r="AZ24" s="18"/>
      <c r="BA24" s="20"/>
    </row>
    <row r="25" spans="1:55" ht="12.75" customHeight="1" x14ac:dyDescent="0.2">
      <c r="A25" s="3"/>
      <c r="B25" s="73"/>
      <c r="C25" s="71"/>
      <c r="D25" s="3" t="s">
        <v>9</v>
      </c>
      <c r="E25" s="3"/>
      <c r="F25" s="3">
        <v>2</v>
      </c>
      <c r="G25" s="3">
        <v>2</v>
      </c>
      <c r="H25" s="3">
        <v>2</v>
      </c>
      <c r="I25" s="3">
        <v>2</v>
      </c>
      <c r="J25" s="3">
        <v>2</v>
      </c>
      <c r="K25" s="3">
        <v>2</v>
      </c>
      <c r="L25" s="3">
        <v>2</v>
      </c>
      <c r="M25" s="3">
        <v>2</v>
      </c>
      <c r="N25" s="3">
        <v>2</v>
      </c>
      <c r="O25" s="3">
        <v>2</v>
      </c>
      <c r="P25" s="3">
        <v>2</v>
      </c>
      <c r="Q25" s="3">
        <v>2</v>
      </c>
      <c r="R25" s="3">
        <v>2</v>
      </c>
      <c r="S25" s="3">
        <v>2</v>
      </c>
      <c r="T25" s="3">
        <v>2</v>
      </c>
      <c r="U25" s="3">
        <v>2</v>
      </c>
      <c r="V25" s="3">
        <v>2</v>
      </c>
      <c r="W25" s="24">
        <f t="shared" si="4"/>
        <v>34</v>
      </c>
      <c r="X25" s="7"/>
      <c r="Y25" s="3"/>
      <c r="Z25" s="3">
        <v>1</v>
      </c>
      <c r="AA25" s="3">
        <v>1</v>
      </c>
      <c r="AB25" s="3">
        <v>1</v>
      </c>
      <c r="AC25" s="3">
        <v>1</v>
      </c>
      <c r="AD25" s="3">
        <v>2</v>
      </c>
      <c r="AE25" s="3">
        <v>1</v>
      </c>
      <c r="AF25" s="3">
        <v>1</v>
      </c>
      <c r="AG25" s="3">
        <v>1</v>
      </c>
      <c r="AH25" s="3">
        <v>1</v>
      </c>
      <c r="AI25" s="3">
        <v>2</v>
      </c>
      <c r="AJ25" s="3">
        <v>1</v>
      </c>
      <c r="AK25" s="3">
        <v>1</v>
      </c>
      <c r="AL25" s="3">
        <v>1</v>
      </c>
      <c r="AM25" s="3">
        <v>1</v>
      </c>
      <c r="AN25" s="3">
        <v>2</v>
      </c>
      <c r="AO25" s="3">
        <v>1</v>
      </c>
      <c r="AP25" s="3">
        <v>1</v>
      </c>
      <c r="AQ25" s="3">
        <v>1</v>
      </c>
      <c r="AR25" s="3">
        <v>2</v>
      </c>
      <c r="AS25" s="3">
        <v>1</v>
      </c>
      <c r="AT25" s="3">
        <v>1</v>
      </c>
      <c r="AU25" s="3">
        <v>1</v>
      </c>
      <c r="AV25" s="3">
        <v>1</v>
      </c>
      <c r="AW25" s="3">
        <v>2</v>
      </c>
      <c r="AX25" s="3"/>
      <c r="AY25" s="13">
        <f t="shared" si="5"/>
        <v>29</v>
      </c>
      <c r="AZ25" s="18"/>
      <c r="BA25" s="20"/>
    </row>
    <row r="26" spans="1:55" ht="14.25" customHeight="1" x14ac:dyDescent="0.2">
      <c r="A26" s="3"/>
      <c r="B26" s="72" t="s">
        <v>35</v>
      </c>
      <c r="C26" s="70" t="s">
        <v>47</v>
      </c>
      <c r="D26" s="3" t="s">
        <v>8</v>
      </c>
      <c r="E26" s="3"/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3</v>
      </c>
      <c r="M26" s="3">
        <v>3</v>
      </c>
      <c r="N26" s="3">
        <v>3</v>
      </c>
      <c r="O26" s="3">
        <v>3</v>
      </c>
      <c r="P26" s="3">
        <v>3</v>
      </c>
      <c r="Q26" s="3">
        <v>3</v>
      </c>
      <c r="R26" s="3">
        <v>3</v>
      </c>
      <c r="S26" s="3">
        <v>3</v>
      </c>
      <c r="T26" s="3">
        <v>3</v>
      </c>
      <c r="U26" s="3">
        <v>3</v>
      </c>
      <c r="V26" s="3">
        <v>3</v>
      </c>
      <c r="W26" s="24">
        <f t="shared" si="4"/>
        <v>51</v>
      </c>
      <c r="X26" s="7"/>
      <c r="Y26" s="3"/>
      <c r="Z26" s="3">
        <v>2</v>
      </c>
      <c r="AA26" s="3">
        <v>2</v>
      </c>
      <c r="AB26" s="3">
        <v>2</v>
      </c>
      <c r="AC26" s="3">
        <v>2</v>
      </c>
      <c r="AD26" s="3">
        <v>2</v>
      </c>
      <c r="AE26" s="3">
        <v>2</v>
      </c>
      <c r="AF26" s="3">
        <v>2</v>
      </c>
      <c r="AG26" s="3">
        <v>2</v>
      </c>
      <c r="AH26" s="3">
        <v>2</v>
      </c>
      <c r="AI26" s="3">
        <v>2</v>
      </c>
      <c r="AJ26" s="3">
        <v>2</v>
      </c>
      <c r="AK26" s="3">
        <v>2</v>
      </c>
      <c r="AL26" s="3">
        <v>2</v>
      </c>
      <c r="AM26" s="3">
        <v>2</v>
      </c>
      <c r="AN26" s="3">
        <v>2</v>
      </c>
      <c r="AO26" s="3">
        <v>2</v>
      </c>
      <c r="AP26" s="3">
        <v>2</v>
      </c>
      <c r="AQ26" s="3">
        <v>2</v>
      </c>
      <c r="AR26" s="3">
        <v>2</v>
      </c>
      <c r="AS26" s="3">
        <v>2</v>
      </c>
      <c r="AT26" s="3">
        <v>2</v>
      </c>
      <c r="AU26" s="3">
        <v>2</v>
      </c>
      <c r="AV26" s="3">
        <v>2</v>
      </c>
      <c r="AW26" s="3">
        <v>2</v>
      </c>
      <c r="AX26" s="3"/>
      <c r="AY26" s="13">
        <f t="shared" si="5"/>
        <v>48</v>
      </c>
      <c r="AZ26" s="18"/>
      <c r="BA26" s="20"/>
    </row>
    <row r="27" spans="1:55" ht="15" customHeight="1" x14ac:dyDescent="0.2">
      <c r="A27" s="3"/>
      <c r="B27" s="73"/>
      <c r="C27" s="71"/>
      <c r="D27" s="3" t="s">
        <v>9</v>
      </c>
      <c r="E27" s="3"/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24">
        <f t="shared" si="4"/>
        <v>17</v>
      </c>
      <c r="X27" s="7"/>
      <c r="Y27" s="3"/>
      <c r="Z27" s="3">
        <v>1</v>
      </c>
      <c r="AA27" s="3">
        <v>1</v>
      </c>
      <c r="AB27" s="3">
        <v>1</v>
      </c>
      <c r="AC27" s="3">
        <v>1</v>
      </c>
      <c r="AD27" s="3">
        <v>1</v>
      </c>
      <c r="AE27" s="3">
        <v>1</v>
      </c>
      <c r="AF27" s="3">
        <v>1</v>
      </c>
      <c r="AG27" s="3">
        <v>1</v>
      </c>
      <c r="AH27" s="3">
        <v>1</v>
      </c>
      <c r="AI27" s="3">
        <v>1</v>
      </c>
      <c r="AJ27" s="3">
        <v>1</v>
      </c>
      <c r="AK27" s="3">
        <v>1</v>
      </c>
      <c r="AL27" s="3">
        <v>1</v>
      </c>
      <c r="AM27" s="3">
        <v>1</v>
      </c>
      <c r="AN27" s="3">
        <v>1</v>
      </c>
      <c r="AO27" s="3">
        <v>1</v>
      </c>
      <c r="AP27" s="3">
        <v>1</v>
      </c>
      <c r="AQ27" s="3">
        <v>1</v>
      </c>
      <c r="AR27" s="3">
        <v>1</v>
      </c>
      <c r="AS27" s="3">
        <v>1</v>
      </c>
      <c r="AT27" s="3">
        <v>1</v>
      </c>
      <c r="AU27" s="3">
        <v>1</v>
      </c>
      <c r="AV27" s="3">
        <v>1</v>
      </c>
      <c r="AW27" s="3">
        <v>1</v>
      </c>
      <c r="AX27" s="3"/>
      <c r="AY27" s="13">
        <f t="shared" si="5"/>
        <v>24</v>
      </c>
      <c r="AZ27" s="18"/>
      <c r="BA27" s="20"/>
    </row>
    <row r="28" spans="1:55" ht="14.25" customHeight="1" x14ac:dyDescent="0.2">
      <c r="A28" s="3"/>
      <c r="B28" s="72" t="s">
        <v>36</v>
      </c>
      <c r="C28" s="70" t="s">
        <v>48</v>
      </c>
      <c r="D28" s="3" t="s">
        <v>8</v>
      </c>
      <c r="E28" s="3"/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24">
        <f t="shared" si="4"/>
        <v>17</v>
      </c>
      <c r="X28" s="7"/>
      <c r="Y28" s="3"/>
      <c r="Z28" s="3">
        <v>1</v>
      </c>
      <c r="AA28" s="3">
        <v>1</v>
      </c>
      <c r="AB28" s="3">
        <v>1</v>
      </c>
      <c r="AC28" s="3">
        <v>1</v>
      </c>
      <c r="AD28" s="3">
        <v>1</v>
      </c>
      <c r="AE28" s="3">
        <v>1</v>
      </c>
      <c r="AF28" s="3">
        <v>1</v>
      </c>
      <c r="AG28" s="3">
        <v>1</v>
      </c>
      <c r="AH28" s="3">
        <v>1</v>
      </c>
      <c r="AI28" s="3">
        <v>1</v>
      </c>
      <c r="AJ28" s="3">
        <v>1</v>
      </c>
      <c r="AK28" s="3">
        <v>1</v>
      </c>
      <c r="AL28" s="3">
        <v>1</v>
      </c>
      <c r="AM28" s="3">
        <v>1</v>
      </c>
      <c r="AN28" s="3">
        <v>1</v>
      </c>
      <c r="AO28" s="3">
        <v>1</v>
      </c>
      <c r="AP28" s="3">
        <v>1</v>
      </c>
      <c r="AQ28" s="3">
        <v>1</v>
      </c>
      <c r="AR28" s="3">
        <v>1</v>
      </c>
      <c r="AS28" s="3">
        <v>1</v>
      </c>
      <c r="AT28" s="3">
        <v>1</v>
      </c>
      <c r="AU28" s="3">
        <v>1</v>
      </c>
      <c r="AV28" s="3">
        <v>1</v>
      </c>
      <c r="AW28" s="3">
        <v>1</v>
      </c>
      <c r="AX28" s="3"/>
      <c r="AY28" s="13">
        <f t="shared" si="5"/>
        <v>24</v>
      </c>
      <c r="AZ28" s="18"/>
      <c r="BA28" s="20"/>
    </row>
    <row r="29" spans="1:55" ht="12.75" customHeight="1" x14ac:dyDescent="0.2">
      <c r="A29" s="3"/>
      <c r="B29" s="73"/>
      <c r="C29" s="71"/>
      <c r="D29" s="3" t="s">
        <v>9</v>
      </c>
      <c r="E29" s="3"/>
      <c r="F29" s="3">
        <v>1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1</v>
      </c>
      <c r="M29" s="3">
        <v>0</v>
      </c>
      <c r="N29" s="3">
        <v>1</v>
      </c>
      <c r="O29" s="3">
        <v>0</v>
      </c>
      <c r="P29" s="3">
        <v>1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>
        <v>1</v>
      </c>
      <c r="W29" s="24">
        <f t="shared" si="4"/>
        <v>7</v>
      </c>
      <c r="X29" s="7"/>
      <c r="Y29" s="3"/>
      <c r="Z29" s="3">
        <v>1</v>
      </c>
      <c r="AA29" s="3">
        <v>0</v>
      </c>
      <c r="AB29" s="3">
        <v>1</v>
      </c>
      <c r="AC29" s="3">
        <v>0</v>
      </c>
      <c r="AD29" s="3">
        <v>1</v>
      </c>
      <c r="AE29" s="3">
        <v>0</v>
      </c>
      <c r="AF29" s="3">
        <v>1</v>
      </c>
      <c r="AG29" s="3">
        <v>0</v>
      </c>
      <c r="AH29" s="3">
        <v>0</v>
      </c>
      <c r="AI29" s="3">
        <v>0</v>
      </c>
      <c r="AJ29" s="3">
        <v>1</v>
      </c>
      <c r="AK29" s="3">
        <v>0</v>
      </c>
      <c r="AL29" s="3">
        <v>1</v>
      </c>
      <c r="AM29" s="3">
        <v>0</v>
      </c>
      <c r="AN29" s="3">
        <v>1</v>
      </c>
      <c r="AO29" s="3">
        <v>0</v>
      </c>
      <c r="AP29" s="3">
        <v>0</v>
      </c>
      <c r="AQ29" s="3">
        <v>0</v>
      </c>
      <c r="AR29" s="3">
        <v>1</v>
      </c>
      <c r="AS29" s="3">
        <v>0</v>
      </c>
      <c r="AT29" s="3">
        <v>1</v>
      </c>
      <c r="AU29" s="3">
        <v>0</v>
      </c>
      <c r="AV29" s="3">
        <v>1</v>
      </c>
      <c r="AW29" s="3">
        <v>0</v>
      </c>
      <c r="AX29" s="3"/>
      <c r="AY29" s="13">
        <f t="shared" si="5"/>
        <v>10</v>
      </c>
      <c r="AZ29" s="18"/>
      <c r="BA29" s="20"/>
    </row>
    <row r="30" spans="1:55" ht="15" customHeight="1" x14ac:dyDescent="0.2">
      <c r="A30" s="3"/>
      <c r="B30" s="72" t="s">
        <v>50</v>
      </c>
      <c r="C30" s="70" t="s">
        <v>21</v>
      </c>
      <c r="D30" s="3" t="s">
        <v>8</v>
      </c>
      <c r="E30" s="3"/>
      <c r="F30" s="3">
        <v>2</v>
      </c>
      <c r="G30" s="3">
        <v>2</v>
      </c>
      <c r="H30" s="3">
        <v>2</v>
      </c>
      <c r="I30" s="3">
        <v>2</v>
      </c>
      <c r="J30" s="3">
        <v>2</v>
      </c>
      <c r="K30" s="3">
        <v>2</v>
      </c>
      <c r="L30" s="3">
        <v>2</v>
      </c>
      <c r="M30" s="3">
        <v>2</v>
      </c>
      <c r="N30" s="3">
        <v>2</v>
      </c>
      <c r="O30" s="3">
        <v>2</v>
      </c>
      <c r="P30" s="3">
        <v>2</v>
      </c>
      <c r="Q30" s="3">
        <v>2</v>
      </c>
      <c r="R30" s="3">
        <v>2</v>
      </c>
      <c r="S30" s="3">
        <v>2</v>
      </c>
      <c r="T30" s="3">
        <v>2</v>
      </c>
      <c r="U30" s="3">
        <v>2</v>
      </c>
      <c r="V30" s="3">
        <v>2</v>
      </c>
      <c r="W30" s="24">
        <f t="shared" si="4"/>
        <v>34</v>
      </c>
      <c r="X30" s="7"/>
      <c r="Y30" s="3"/>
      <c r="Z30" s="3">
        <v>2</v>
      </c>
      <c r="AA30" s="3">
        <v>2</v>
      </c>
      <c r="AB30" s="3">
        <v>2</v>
      </c>
      <c r="AC30" s="3">
        <v>2</v>
      </c>
      <c r="AD30" s="3">
        <v>2</v>
      </c>
      <c r="AE30" s="3">
        <v>2</v>
      </c>
      <c r="AF30" s="3">
        <v>2</v>
      </c>
      <c r="AG30" s="3">
        <v>2</v>
      </c>
      <c r="AH30" s="3">
        <v>2</v>
      </c>
      <c r="AI30" s="3">
        <v>2</v>
      </c>
      <c r="AJ30" s="3">
        <v>2</v>
      </c>
      <c r="AK30" s="3">
        <v>2</v>
      </c>
      <c r="AL30" s="3">
        <v>2</v>
      </c>
      <c r="AM30" s="3">
        <v>2</v>
      </c>
      <c r="AN30" s="3">
        <v>2</v>
      </c>
      <c r="AO30" s="3">
        <v>2</v>
      </c>
      <c r="AP30" s="3">
        <v>2</v>
      </c>
      <c r="AQ30" s="3">
        <v>2</v>
      </c>
      <c r="AR30" s="3">
        <v>2</v>
      </c>
      <c r="AS30" s="3">
        <v>2</v>
      </c>
      <c r="AT30" s="3">
        <v>2</v>
      </c>
      <c r="AU30" s="3">
        <v>2</v>
      </c>
      <c r="AV30" s="3">
        <v>2</v>
      </c>
      <c r="AW30" s="3">
        <v>2</v>
      </c>
      <c r="AX30" s="3"/>
      <c r="AY30" s="13">
        <f t="shared" si="5"/>
        <v>48</v>
      </c>
      <c r="AZ30" s="18"/>
      <c r="BA30" s="20"/>
    </row>
    <row r="31" spans="1:55" ht="14.25" customHeight="1" x14ac:dyDescent="0.2">
      <c r="A31" s="3"/>
      <c r="B31" s="73"/>
      <c r="C31" s="71"/>
      <c r="D31" s="3" t="s">
        <v>9</v>
      </c>
      <c r="E31" s="3"/>
      <c r="F31" s="3">
        <v>2</v>
      </c>
      <c r="G31" s="3">
        <v>2</v>
      </c>
      <c r="H31" s="3">
        <v>2</v>
      </c>
      <c r="I31" s="3">
        <v>2</v>
      </c>
      <c r="J31" s="3">
        <v>2</v>
      </c>
      <c r="K31" s="3">
        <v>2</v>
      </c>
      <c r="L31" s="3">
        <v>2</v>
      </c>
      <c r="M31" s="3">
        <v>2</v>
      </c>
      <c r="N31" s="3">
        <v>2</v>
      </c>
      <c r="O31" s="3">
        <v>2</v>
      </c>
      <c r="P31" s="3">
        <v>2</v>
      </c>
      <c r="Q31" s="3">
        <v>2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24">
        <f t="shared" si="4"/>
        <v>34</v>
      </c>
      <c r="X31" s="7"/>
      <c r="Y31" s="3"/>
      <c r="Z31" s="3">
        <v>2</v>
      </c>
      <c r="AA31" s="3">
        <v>2</v>
      </c>
      <c r="AB31" s="3">
        <v>2</v>
      </c>
      <c r="AC31" s="3">
        <v>2</v>
      </c>
      <c r="AD31" s="3">
        <v>2</v>
      </c>
      <c r="AE31" s="3">
        <v>2</v>
      </c>
      <c r="AF31" s="3">
        <v>2</v>
      </c>
      <c r="AG31" s="3">
        <v>2</v>
      </c>
      <c r="AH31" s="3">
        <v>2</v>
      </c>
      <c r="AI31" s="3">
        <v>2</v>
      </c>
      <c r="AJ31" s="3">
        <v>2</v>
      </c>
      <c r="AK31" s="3">
        <v>2</v>
      </c>
      <c r="AL31" s="3">
        <v>2</v>
      </c>
      <c r="AM31" s="3">
        <v>2</v>
      </c>
      <c r="AN31" s="3">
        <v>2</v>
      </c>
      <c r="AO31" s="3">
        <v>2</v>
      </c>
      <c r="AP31" s="3">
        <v>2</v>
      </c>
      <c r="AQ31" s="3">
        <v>2</v>
      </c>
      <c r="AR31" s="3">
        <v>2</v>
      </c>
      <c r="AS31" s="3">
        <v>2</v>
      </c>
      <c r="AT31" s="3">
        <v>2</v>
      </c>
      <c r="AU31" s="3">
        <v>2</v>
      </c>
      <c r="AV31" s="3">
        <v>2</v>
      </c>
      <c r="AW31" s="3">
        <v>2</v>
      </c>
      <c r="AX31" s="3"/>
      <c r="AY31" s="13">
        <f t="shared" si="5"/>
        <v>48</v>
      </c>
      <c r="AZ31" s="18"/>
      <c r="BA31" s="20"/>
    </row>
    <row r="32" spans="1:55" ht="15" customHeight="1" x14ac:dyDescent="0.2">
      <c r="A32" s="3"/>
      <c r="B32" s="74" t="s">
        <v>51</v>
      </c>
      <c r="C32" s="76" t="s">
        <v>52</v>
      </c>
      <c r="D32" s="32" t="s">
        <v>8</v>
      </c>
      <c r="E32" s="35">
        <f>SUM(E34+E36)</f>
        <v>0</v>
      </c>
      <c r="F32" s="35">
        <f t="shared" ref="F32:W32" si="6">SUM(F34+F36)</f>
        <v>5</v>
      </c>
      <c r="G32" s="35">
        <f t="shared" si="6"/>
        <v>5</v>
      </c>
      <c r="H32" s="35">
        <f t="shared" si="6"/>
        <v>5</v>
      </c>
      <c r="I32" s="35">
        <f t="shared" si="6"/>
        <v>5</v>
      </c>
      <c r="J32" s="35">
        <f t="shared" si="6"/>
        <v>5</v>
      </c>
      <c r="K32" s="35">
        <f t="shared" si="6"/>
        <v>5</v>
      </c>
      <c r="L32" s="35">
        <f t="shared" si="6"/>
        <v>5</v>
      </c>
      <c r="M32" s="35">
        <f t="shared" si="6"/>
        <v>5</v>
      </c>
      <c r="N32" s="35">
        <f t="shared" si="6"/>
        <v>5</v>
      </c>
      <c r="O32" s="35">
        <f t="shared" si="6"/>
        <v>5</v>
      </c>
      <c r="P32" s="35">
        <f t="shared" si="6"/>
        <v>5</v>
      </c>
      <c r="Q32" s="35">
        <f t="shared" si="6"/>
        <v>5</v>
      </c>
      <c r="R32" s="35">
        <f t="shared" si="6"/>
        <v>5</v>
      </c>
      <c r="S32" s="35">
        <f t="shared" si="6"/>
        <v>5</v>
      </c>
      <c r="T32" s="35">
        <f t="shared" si="6"/>
        <v>5</v>
      </c>
      <c r="U32" s="35">
        <f t="shared" si="6"/>
        <v>5</v>
      </c>
      <c r="V32" s="35">
        <f t="shared" si="6"/>
        <v>5</v>
      </c>
      <c r="W32" s="35">
        <f t="shared" si="6"/>
        <v>85</v>
      </c>
      <c r="X32" s="40"/>
      <c r="Y32" s="32"/>
      <c r="Z32" s="35">
        <f t="shared" ref="Z32:AW33" si="7">SUM(Z36)</f>
        <v>0</v>
      </c>
      <c r="AA32" s="35">
        <f t="shared" si="7"/>
        <v>0</v>
      </c>
      <c r="AB32" s="35">
        <f t="shared" si="7"/>
        <v>0</v>
      </c>
      <c r="AC32" s="35">
        <f t="shared" si="7"/>
        <v>0</v>
      </c>
      <c r="AD32" s="35">
        <f t="shared" si="7"/>
        <v>0</v>
      </c>
      <c r="AE32" s="35">
        <f t="shared" si="7"/>
        <v>0</v>
      </c>
      <c r="AF32" s="35">
        <f>SUM(AF36)</f>
        <v>0</v>
      </c>
      <c r="AG32" s="35">
        <f t="shared" si="7"/>
        <v>0</v>
      </c>
      <c r="AH32" s="35">
        <f t="shared" si="7"/>
        <v>0</v>
      </c>
      <c r="AI32" s="35">
        <f t="shared" si="7"/>
        <v>0</v>
      </c>
      <c r="AJ32" s="35">
        <f t="shared" si="7"/>
        <v>0</v>
      </c>
      <c r="AK32" s="35">
        <f t="shared" si="7"/>
        <v>0</v>
      </c>
      <c r="AL32" s="35">
        <f t="shared" si="7"/>
        <v>0</v>
      </c>
      <c r="AM32" s="35">
        <f t="shared" si="7"/>
        <v>0</v>
      </c>
      <c r="AN32" s="35">
        <f t="shared" si="7"/>
        <v>0</v>
      </c>
      <c r="AO32" s="35">
        <f t="shared" si="7"/>
        <v>0</v>
      </c>
      <c r="AP32" s="35">
        <f t="shared" si="7"/>
        <v>0</v>
      </c>
      <c r="AQ32" s="35">
        <f t="shared" si="7"/>
        <v>0</v>
      </c>
      <c r="AR32" s="35">
        <f t="shared" si="7"/>
        <v>0</v>
      </c>
      <c r="AS32" s="35">
        <f t="shared" si="7"/>
        <v>0</v>
      </c>
      <c r="AT32" s="35">
        <f t="shared" si="7"/>
        <v>0</v>
      </c>
      <c r="AU32" s="35">
        <f t="shared" si="7"/>
        <v>0</v>
      </c>
      <c r="AV32" s="35">
        <f t="shared" si="7"/>
        <v>0</v>
      </c>
      <c r="AW32" s="35">
        <f t="shared" si="7"/>
        <v>0</v>
      </c>
      <c r="AX32" s="32"/>
      <c r="AY32" s="35">
        <f t="shared" si="5"/>
        <v>0</v>
      </c>
      <c r="AZ32" s="18"/>
      <c r="BA32" s="20"/>
    </row>
    <row r="33" spans="1:53" ht="15.75" customHeight="1" x14ac:dyDescent="0.2">
      <c r="A33" s="3"/>
      <c r="B33" s="75"/>
      <c r="C33" s="77"/>
      <c r="D33" s="32" t="s">
        <v>9</v>
      </c>
      <c r="E33" s="35">
        <f>SUM(E35+E37)</f>
        <v>0</v>
      </c>
      <c r="F33" s="35">
        <f t="shared" ref="F33:V33" si="8">SUM(F35+F37)</f>
        <v>2</v>
      </c>
      <c r="G33" s="35">
        <f t="shared" si="8"/>
        <v>3</v>
      </c>
      <c r="H33" s="35">
        <f t="shared" si="8"/>
        <v>2</v>
      </c>
      <c r="I33" s="35">
        <f t="shared" si="8"/>
        <v>3</v>
      </c>
      <c r="J33" s="35">
        <f t="shared" si="8"/>
        <v>3</v>
      </c>
      <c r="K33" s="35">
        <f t="shared" si="8"/>
        <v>2</v>
      </c>
      <c r="L33" s="35">
        <f t="shared" si="8"/>
        <v>1</v>
      </c>
      <c r="M33" s="35">
        <f t="shared" si="8"/>
        <v>3</v>
      </c>
      <c r="N33" s="35">
        <f t="shared" si="8"/>
        <v>2</v>
      </c>
      <c r="O33" s="35">
        <f t="shared" si="8"/>
        <v>3</v>
      </c>
      <c r="P33" s="35">
        <f t="shared" si="8"/>
        <v>3</v>
      </c>
      <c r="Q33" s="35">
        <f t="shared" si="8"/>
        <v>2</v>
      </c>
      <c r="R33" s="35">
        <f t="shared" si="8"/>
        <v>3</v>
      </c>
      <c r="S33" s="35">
        <f t="shared" si="8"/>
        <v>3</v>
      </c>
      <c r="T33" s="35">
        <f t="shared" si="8"/>
        <v>2</v>
      </c>
      <c r="U33" s="35">
        <f t="shared" si="8"/>
        <v>3</v>
      </c>
      <c r="V33" s="35">
        <f t="shared" si="8"/>
        <v>2</v>
      </c>
      <c r="W33" s="35">
        <f t="shared" ref="W33" si="9">SUM(W35+W37)</f>
        <v>42</v>
      </c>
      <c r="X33" s="40"/>
      <c r="Y33" s="32"/>
      <c r="Z33" s="35">
        <f t="shared" si="7"/>
        <v>1</v>
      </c>
      <c r="AA33" s="35">
        <f t="shared" si="7"/>
        <v>0</v>
      </c>
      <c r="AB33" s="35">
        <f t="shared" si="7"/>
        <v>1</v>
      </c>
      <c r="AC33" s="35">
        <f t="shared" si="7"/>
        <v>0</v>
      </c>
      <c r="AD33" s="35">
        <f t="shared" si="7"/>
        <v>1</v>
      </c>
      <c r="AE33" s="35">
        <f t="shared" si="7"/>
        <v>0</v>
      </c>
      <c r="AF33" s="35">
        <f t="shared" si="7"/>
        <v>1</v>
      </c>
      <c r="AG33" s="35">
        <f t="shared" si="7"/>
        <v>0</v>
      </c>
      <c r="AH33" s="35">
        <f t="shared" si="7"/>
        <v>1</v>
      </c>
      <c r="AI33" s="35">
        <f t="shared" si="7"/>
        <v>0</v>
      </c>
      <c r="AJ33" s="35">
        <f t="shared" si="7"/>
        <v>1</v>
      </c>
      <c r="AK33" s="35">
        <f t="shared" si="7"/>
        <v>0</v>
      </c>
      <c r="AL33" s="35">
        <f t="shared" si="7"/>
        <v>1</v>
      </c>
      <c r="AM33" s="35">
        <f t="shared" si="7"/>
        <v>0</v>
      </c>
      <c r="AN33" s="35">
        <f t="shared" si="7"/>
        <v>1</v>
      </c>
      <c r="AO33" s="35">
        <f t="shared" si="7"/>
        <v>0</v>
      </c>
      <c r="AP33" s="35">
        <f t="shared" si="7"/>
        <v>1</v>
      </c>
      <c r="AQ33" s="35">
        <f t="shared" si="7"/>
        <v>0</v>
      </c>
      <c r="AR33" s="35">
        <f t="shared" si="7"/>
        <v>1</v>
      </c>
      <c r="AS33" s="35">
        <f t="shared" si="7"/>
        <v>0</v>
      </c>
      <c r="AT33" s="35">
        <f t="shared" si="7"/>
        <v>1</v>
      </c>
      <c r="AU33" s="35">
        <f t="shared" si="7"/>
        <v>0</v>
      </c>
      <c r="AV33" s="35">
        <f t="shared" si="7"/>
        <v>0</v>
      </c>
      <c r="AW33" s="35">
        <f t="shared" si="7"/>
        <v>0</v>
      </c>
      <c r="AX33" s="32"/>
      <c r="AY33" s="35">
        <f t="shared" si="5"/>
        <v>11</v>
      </c>
      <c r="AZ33" s="18"/>
      <c r="BA33" s="20"/>
    </row>
    <row r="34" spans="1:53" ht="15.75" customHeight="1" x14ac:dyDescent="0.2">
      <c r="A34" s="3"/>
      <c r="B34" s="94" t="s">
        <v>53</v>
      </c>
      <c r="C34" s="96" t="s">
        <v>74</v>
      </c>
      <c r="D34" s="3" t="s">
        <v>8</v>
      </c>
      <c r="E34" s="36"/>
      <c r="F34" s="36">
        <v>2</v>
      </c>
      <c r="G34" s="36">
        <v>2</v>
      </c>
      <c r="H34" s="36">
        <v>2</v>
      </c>
      <c r="I34" s="36">
        <v>2</v>
      </c>
      <c r="J34" s="36">
        <v>2</v>
      </c>
      <c r="K34" s="36">
        <v>2</v>
      </c>
      <c r="L34" s="36">
        <v>2</v>
      </c>
      <c r="M34" s="36">
        <v>2</v>
      </c>
      <c r="N34" s="36">
        <v>2</v>
      </c>
      <c r="O34" s="36">
        <v>2</v>
      </c>
      <c r="P34" s="36">
        <v>2</v>
      </c>
      <c r="Q34" s="36">
        <v>2</v>
      </c>
      <c r="R34" s="36">
        <v>2</v>
      </c>
      <c r="S34" s="36">
        <v>2</v>
      </c>
      <c r="T34" s="36">
        <v>2</v>
      </c>
      <c r="U34" s="36">
        <v>2</v>
      </c>
      <c r="V34" s="36">
        <v>2</v>
      </c>
      <c r="W34" s="24">
        <f t="shared" ref="W34:W36" si="10">SUM(E34:V34)</f>
        <v>34</v>
      </c>
      <c r="X34" s="38"/>
      <c r="Y34" s="36"/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/>
      <c r="AY34" s="13">
        <f t="shared" si="5"/>
        <v>0</v>
      </c>
      <c r="AZ34" s="18"/>
      <c r="BA34" s="20"/>
    </row>
    <row r="35" spans="1:53" ht="15.75" customHeight="1" x14ac:dyDescent="0.2">
      <c r="A35" s="3"/>
      <c r="B35" s="95"/>
      <c r="C35" s="97"/>
      <c r="D35" s="3" t="s">
        <v>9</v>
      </c>
      <c r="E35" s="36"/>
      <c r="F35" s="36">
        <v>1</v>
      </c>
      <c r="G35" s="36">
        <v>1</v>
      </c>
      <c r="H35" s="36">
        <v>1</v>
      </c>
      <c r="I35" s="36">
        <v>1</v>
      </c>
      <c r="J35" s="36">
        <v>1</v>
      </c>
      <c r="K35" s="36">
        <v>1</v>
      </c>
      <c r="L35" s="36">
        <v>1</v>
      </c>
      <c r="M35" s="36">
        <v>1</v>
      </c>
      <c r="N35" s="36">
        <v>1</v>
      </c>
      <c r="O35" s="36">
        <v>1</v>
      </c>
      <c r="P35" s="36">
        <v>1</v>
      </c>
      <c r="Q35" s="36">
        <v>1</v>
      </c>
      <c r="R35" s="36">
        <v>1</v>
      </c>
      <c r="S35" s="36">
        <v>1</v>
      </c>
      <c r="T35" s="36">
        <v>1</v>
      </c>
      <c r="U35" s="36">
        <v>1</v>
      </c>
      <c r="V35" s="36">
        <v>1</v>
      </c>
      <c r="W35" s="24">
        <f t="shared" si="10"/>
        <v>17</v>
      </c>
      <c r="X35" s="38"/>
      <c r="Y35" s="36"/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>
        <v>0</v>
      </c>
      <c r="AV35" s="36">
        <v>0</v>
      </c>
      <c r="AW35" s="36">
        <v>0</v>
      </c>
      <c r="AX35" s="36"/>
      <c r="AY35" s="13">
        <f t="shared" si="5"/>
        <v>0</v>
      </c>
      <c r="AZ35" s="18"/>
      <c r="BA35" s="20"/>
    </row>
    <row r="36" spans="1:53" ht="14.25" customHeight="1" x14ac:dyDescent="0.2">
      <c r="A36" s="3"/>
      <c r="B36" s="72" t="s">
        <v>75</v>
      </c>
      <c r="C36" s="70" t="s">
        <v>96</v>
      </c>
      <c r="D36" s="3" t="s">
        <v>8</v>
      </c>
      <c r="E36" s="3"/>
      <c r="F36" s="3">
        <v>3</v>
      </c>
      <c r="G36" s="3">
        <v>3</v>
      </c>
      <c r="H36" s="3">
        <v>3</v>
      </c>
      <c r="I36" s="3">
        <v>3</v>
      </c>
      <c r="J36" s="3">
        <v>3</v>
      </c>
      <c r="K36" s="3">
        <v>3</v>
      </c>
      <c r="L36" s="3">
        <v>3</v>
      </c>
      <c r="M36" s="3">
        <v>3</v>
      </c>
      <c r="N36" s="3">
        <v>3</v>
      </c>
      <c r="O36" s="3">
        <v>3</v>
      </c>
      <c r="P36" s="3">
        <v>3</v>
      </c>
      <c r="Q36" s="3">
        <v>3</v>
      </c>
      <c r="R36" s="3">
        <v>3</v>
      </c>
      <c r="S36" s="3">
        <v>3</v>
      </c>
      <c r="T36" s="3">
        <v>3</v>
      </c>
      <c r="U36" s="3">
        <v>3</v>
      </c>
      <c r="V36" s="3">
        <v>3</v>
      </c>
      <c r="W36" s="24">
        <f t="shared" si="10"/>
        <v>51</v>
      </c>
      <c r="X36" s="38"/>
      <c r="Y36" s="36"/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0</v>
      </c>
      <c r="AX36" s="3"/>
      <c r="AY36" s="13">
        <f t="shared" si="5"/>
        <v>0</v>
      </c>
      <c r="AZ36" s="18"/>
      <c r="BA36" s="20"/>
    </row>
    <row r="37" spans="1:53" ht="12.75" customHeight="1" x14ac:dyDescent="0.2">
      <c r="A37" s="3"/>
      <c r="B37" s="73"/>
      <c r="C37" s="71"/>
      <c r="D37" s="3" t="s">
        <v>9</v>
      </c>
      <c r="E37" s="3"/>
      <c r="F37" s="3">
        <v>1</v>
      </c>
      <c r="G37" s="3">
        <v>2</v>
      </c>
      <c r="H37" s="3">
        <v>1</v>
      </c>
      <c r="I37" s="3">
        <v>2</v>
      </c>
      <c r="J37" s="3">
        <v>2</v>
      </c>
      <c r="K37" s="3">
        <v>1</v>
      </c>
      <c r="L37" s="3">
        <v>0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2</v>
      </c>
      <c r="S37" s="3">
        <v>2</v>
      </c>
      <c r="T37" s="3">
        <v>1</v>
      </c>
      <c r="U37" s="3">
        <v>2</v>
      </c>
      <c r="V37" s="3">
        <v>1</v>
      </c>
      <c r="W37" s="24">
        <f>SUM(E37:V37)</f>
        <v>25</v>
      </c>
      <c r="X37" s="38"/>
      <c r="Y37" s="36"/>
      <c r="Z37" s="3">
        <v>1</v>
      </c>
      <c r="AA37" s="3">
        <v>0</v>
      </c>
      <c r="AB37" s="3">
        <v>1</v>
      </c>
      <c r="AC37" s="3">
        <v>0</v>
      </c>
      <c r="AD37" s="3">
        <v>1</v>
      </c>
      <c r="AE37" s="3">
        <v>0</v>
      </c>
      <c r="AF37" s="3">
        <v>1</v>
      </c>
      <c r="AG37" s="3">
        <v>0</v>
      </c>
      <c r="AH37" s="3">
        <v>1</v>
      </c>
      <c r="AI37" s="3">
        <v>0</v>
      </c>
      <c r="AJ37" s="3">
        <v>1</v>
      </c>
      <c r="AK37" s="3">
        <v>0</v>
      </c>
      <c r="AL37" s="3">
        <v>1</v>
      </c>
      <c r="AM37" s="3">
        <v>0</v>
      </c>
      <c r="AN37" s="3">
        <v>1</v>
      </c>
      <c r="AO37" s="3">
        <v>0</v>
      </c>
      <c r="AP37" s="3">
        <v>1</v>
      </c>
      <c r="AQ37" s="3">
        <v>0</v>
      </c>
      <c r="AR37" s="3">
        <v>1</v>
      </c>
      <c r="AS37" s="3">
        <v>0</v>
      </c>
      <c r="AT37" s="3">
        <v>1</v>
      </c>
      <c r="AU37" s="5">
        <v>0</v>
      </c>
      <c r="AV37" s="5">
        <v>0</v>
      </c>
      <c r="AW37" s="5">
        <v>0</v>
      </c>
      <c r="AX37" s="3"/>
      <c r="AY37" s="13">
        <f t="shared" si="5"/>
        <v>11</v>
      </c>
      <c r="AZ37" s="18"/>
      <c r="BA37" s="20"/>
    </row>
    <row r="38" spans="1:53" ht="12.75" customHeight="1" x14ac:dyDescent="0.2">
      <c r="A38" s="3"/>
      <c r="B38" s="74" t="s">
        <v>54</v>
      </c>
      <c r="C38" s="76" t="s">
        <v>55</v>
      </c>
      <c r="D38" s="32" t="s">
        <v>8</v>
      </c>
      <c r="E38" s="35">
        <f>SUM(E40+E47)</f>
        <v>0</v>
      </c>
      <c r="F38" s="35">
        <f t="shared" ref="F38:AW38" si="11">SUM(F40+F47)</f>
        <v>4</v>
      </c>
      <c r="G38" s="35">
        <f t="shared" si="11"/>
        <v>4</v>
      </c>
      <c r="H38" s="35">
        <f t="shared" si="11"/>
        <v>4</v>
      </c>
      <c r="I38" s="35">
        <f t="shared" si="11"/>
        <v>4</v>
      </c>
      <c r="J38" s="35">
        <f t="shared" si="11"/>
        <v>4</v>
      </c>
      <c r="K38" s="35">
        <f t="shared" si="11"/>
        <v>4</v>
      </c>
      <c r="L38" s="35">
        <f t="shared" si="11"/>
        <v>4</v>
      </c>
      <c r="M38" s="35">
        <f t="shared" si="11"/>
        <v>4</v>
      </c>
      <c r="N38" s="35">
        <f t="shared" si="11"/>
        <v>4</v>
      </c>
      <c r="O38" s="35">
        <f t="shared" si="11"/>
        <v>4</v>
      </c>
      <c r="P38" s="35">
        <f t="shared" si="11"/>
        <v>4</v>
      </c>
      <c r="Q38" s="35">
        <f t="shared" si="11"/>
        <v>4</v>
      </c>
      <c r="R38" s="35">
        <f t="shared" si="11"/>
        <v>4</v>
      </c>
      <c r="S38" s="35">
        <f t="shared" si="11"/>
        <v>4</v>
      </c>
      <c r="T38" s="35">
        <f t="shared" si="11"/>
        <v>4</v>
      </c>
      <c r="U38" s="35">
        <f t="shared" si="11"/>
        <v>4</v>
      </c>
      <c r="V38" s="35">
        <f t="shared" si="11"/>
        <v>4</v>
      </c>
      <c r="W38" s="33">
        <f t="shared" si="11"/>
        <v>68</v>
      </c>
      <c r="X38" s="42"/>
      <c r="Y38" s="35"/>
      <c r="Z38" s="35">
        <f>SUM(Z40+Z47)</f>
        <v>10</v>
      </c>
      <c r="AA38" s="35">
        <f t="shared" si="11"/>
        <v>10</v>
      </c>
      <c r="AB38" s="35">
        <f t="shared" si="11"/>
        <v>10</v>
      </c>
      <c r="AC38" s="35">
        <f t="shared" si="11"/>
        <v>10</v>
      </c>
      <c r="AD38" s="35">
        <f t="shared" si="11"/>
        <v>10</v>
      </c>
      <c r="AE38" s="35">
        <f t="shared" si="11"/>
        <v>10</v>
      </c>
      <c r="AF38" s="35">
        <f t="shared" si="11"/>
        <v>10</v>
      </c>
      <c r="AG38" s="35">
        <f t="shared" si="11"/>
        <v>10</v>
      </c>
      <c r="AH38" s="35">
        <f t="shared" si="11"/>
        <v>10</v>
      </c>
      <c r="AI38" s="35">
        <f t="shared" si="11"/>
        <v>10</v>
      </c>
      <c r="AJ38" s="35">
        <f t="shared" si="11"/>
        <v>10</v>
      </c>
      <c r="AK38" s="35">
        <f t="shared" si="11"/>
        <v>10</v>
      </c>
      <c r="AL38" s="35">
        <f t="shared" si="11"/>
        <v>10</v>
      </c>
      <c r="AM38" s="35">
        <f t="shared" si="11"/>
        <v>10</v>
      </c>
      <c r="AN38" s="35">
        <f t="shared" si="11"/>
        <v>10</v>
      </c>
      <c r="AO38" s="35">
        <f t="shared" si="11"/>
        <v>10</v>
      </c>
      <c r="AP38" s="35">
        <f t="shared" si="11"/>
        <v>10</v>
      </c>
      <c r="AQ38" s="35">
        <f t="shared" si="11"/>
        <v>10</v>
      </c>
      <c r="AR38" s="35">
        <f t="shared" si="11"/>
        <v>10</v>
      </c>
      <c r="AS38" s="35">
        <f t="shared" si="11"/>
        <v>10</v>
      </c>
      <c r="AT38" s="35">
        <f t="shared" si="11"/>
        <v>10</v>
      </c>
      <c r="AU38" s="35">
        <f t="shared" si="11"/>
        <v>10</v>
      </c>
      <c r="AV38" s="35">
        <f t="shared" si="11"/>
        <v>10</v>
      </c>
      <c r="AW38" s="35">
        <f t="shared" si="11"/>
        <v>10</v>
      </c>
      <c r="AX38" s="32"/>
      <c r="AY38" s="35">
        <f t="shared" si="5"/>
        <v>240</v>
      </c>
      <c r="AZ38" s="18"/>
      <c r="BA38" s="20"/>
    </row>
    <row r="39" spans="1:53" ht="12.75" customHeight="1" x14ac:dyDescent="0.2">
      <c r="A39" s="3"/>
      <c r="B39" s="75"/>
      <c r="C39" s="77"/>
      <c r="D39" s="32" t="s">
        <v>9</v>
      </c>
      <c r="E39" s="35">
        <f>SUM(E41+E48)</f>
        <v>0</v>
      </c>
      <c r="F39" s="35">
        <f t="shared" ref="F39:V39" si="12">SUM(F41+F48)</f>
        <v>2</v>
      </c>
      <c r="G39" s="35">
        <f t="shared" si="12"/>
        <v>2</v>
      </c>
      <c r="H39" s="35">
        <f t="shared" si="12"/>
        <v>2</v>
      </c>
      <c r="I39" s="35">
        <f t="shared" si="12"/>
        <v>1</v>
      </c>
      <c r="J39" s="35">
        <f t="shared" si="12"/>
        <v>2</v>
      </c>
      <c r="K39" s="35">
        <f t="shared" si="12"/>
        <v>2</v>
      </c>
      <c r="L39" s="35">
        <f t="shared" si="12"/>
        <v>2</v>
      </c>
      <c r="M39" s="35">
        <f t="shared" si="12"/>
        <v>2</v>
      </c>
      <c r="N39" s="35">
        <f t="shared" si="12"/>
        <v>1</v>
      </c>
      <c r="O39" s="35">
        <f t="shared" si="12"/>
        <v>2</v>
      </c>
      <c r="P39" s="35">
        <f t="shared" si="12"/>
        <v>1</v>
      </c>
      <c r="Q39" s="35">
        <f t="shared" si="12"/>
        <v>3</v>
      </c>
      <c r="R39" s="35">
        <f t="shared" si="12"/>
        <v>2</v>
      </c>
      <c r="S39" s="35">
        <f t="shared" si="12"/>
        <v>2</v>
      </c>
      <c r="T39" s="35">
        <f t="shared" si="12"/>
        <v>1</v>
      </c>
      <c r="U39" s="35">
        <f t="shared" si="12"/>
        <v>2</v>
      </c>
      <c r="V39" s="35">
        <f t="shared" si="12"/>
        <v>2</v>
      </c>
      <c r="W39" s="33">
        <f t="shared" ref="W39" si="13">W41</f>
        <v>31</v>
      </c>
      <c r="X39" s="34"/>
      <c r="Y39" s="32"/>
      <c r="Z39" s="35">
        <f t="shared" ref="Z39:AO41" si="14">Z41</f>
        <v>1</v>
      </c>
      <c r="AA39" s="35">
        <f t="shared" si="14"/>
        <v>2</v>
      </c>
      <c r="AB39" s="35">
        <f t="shared" si="14"/>
        <v>2</v>
      </c>
      <c r="AC39" s="35">
        <f t="shared" si="14"/>
        <v>1</v>
      </c>
      <c r="AD39" s="35">
        <f t="shared" si="14"/>
        <v>2</v>
      </c>
      <c r="AE39" s="35">
        <f t="shared" si="14"/>
        <v>2</v>
      </c>
      <c r="AF39" s="35">
        <f t="shared" si="14"/>
        <v>2</v>
      </c>
      <c r="AG39" s="35">
        <f t="shared" si="14"/>
        <v>1</v>
      </c>
      <c r="AH39" s="35">
        <f t="shared" si="14"/>
        <v>2</v>
      </c>
      <c r="AI39" s="35">
        <f t="shared" si="14"/>
        <v>1</v>
      </c>
      <c r="AJ39" s="35">
        <f t="shared" si="14"/>
        <v>2</v>
      </c>
      <c r="AK39" s="35">
        <f t="shared" si="14"/>
        <v>1</v>
      </c>
      <c r="AL39" s="35">
        <f t="shared" si="14"/>
        <v>2</v>
      </c>
      <c r="AM39" s="35">
        <f t="shared" si="14"/>
        <v>1</v>
      </c>
      <c r="AN39" s="35">
        <f t="shared" si="14"/>
        <v>2</v>
      </c>
      <c r="AO39" s="35">
        <f t="shared" si="14"/>
        <v>1</v>
      </c>
      <c r="AP39" s="35">
        <f t="shared" ref="AP39:AW39" si="15">AP41</f>
        <v>2</v>
      </c>
      <c r="AQ39" s="35">
        <f t="shared" si="15"/>
        <v>2</v>
      </c>
      <c r="AR39" s="35">
        <f t="shared" si="15"/>
        <v>2</v>
      </c>
      <c r="AS39" s="35">
        <f t="shared" si="15"/>
        <v>1</v>
      </c>
      <c r="AT39" s="35">
        <f t="shared" si="15"/>
        <v>2</v>
      </c>
      <c r="AU39" s="35">
        <f t="shared" si="15"/>
        <v>2</v>
      </c>
      <c r="AV39" s="35">
        <f t="shared" si="15"/>
        <v>2</v>
      </c>
      <c r="AW39" s="35">
        <f t="shared" si="15"/>
        <v>1</v>
      </c>
      <c r="AX39" s="35"/>
      <c r="AY39" s="35">
        <f t="shared" si="5"/>
        <v>39</v>
      </c>
      <c r="AZ39" s="18"/>
      <c r="BA39" s="20"/>
    </row>
    <row r="40" spans="1:53" ht="16.5" customHeight="1" x14ac:dyDescent="0.2">
      <c r="A40" s="3"/>
      <c r="B40" s="78" t="s">
        <v>56</v>
      </c>
      <c r="C40" s="80" t="s">
        <v>76</v>
      </c>
      <c r="D40" s="49" t="s">
        <v>8</v>
      </c>
      <c r="E40" s="49">
        <f>SUM(E42+E44)</f>
        <v>0</v>
      </c>
      <c r="F40" s="49">
        <f t="shared" ref="F40:V40" si="16">SUM(F42+F44)</f>
        <v>4</v>
      </c>
      <c r="G40" s="49">
        <f t="shared" si="16"/>
        <v>4</v>
      </c>
      <c r="H40" s="49">
        <f t="shared" si="16"/>
        <v>4</v>
      </c>
      <c r="I40" s="49">
        <f t="shared" si="16"/>
        <v>4</v>
      </c>
      <c r="J40" s="49">
        <f t="shared" si="16"/>
        <v>4</v>
      </c>
      <c r="K40" s="49">
        <f t="shared" si="16"/>
        <v>4</v>
      </c>
      <c r="L40" s="49">
        <f t="shared" si="16"/>
        <v>4</v>
      </c>
      <c r="M40" s="49">
        <f t="shared" si="16"/>
        <v>4</v>
      </c>
      <c r="N40" s="49">
        <f t="shared" si="16"/>
        <v>4</v>
      </c>
      <c r="O40" s="49">
        <f t="shared" si="16"/>
        <v>4</v>
      </c>
      <c r="P40" s="49">
        <f t="shared" si="16"/>
        <v>4</v>
      </c>
      <c r="Q40" s="49">
        <f t="shared" si="16"/>
        <v>4</v>
      </c>
      <c r="R40" s="49">
        <f t="shared" si="16"/>
        <v>4</v>
      </c>
      <c r="S40" s="49">
        <f t="shared" si="16"/>
        <v>4</v>
      </c>
      <c r="T40" s="49">
        <f t="shared" si="16"/>
        <v>4</v>
      </c>
      <c r="U40" s="49">
        <f t="shared" si="16"/>
        <v>4</v>
      </c>
      <c r="V40" s="49">
        <f t="shared" si="16"/>
        <v>4</v>
      </c>
      <c r="W40" s="50">
        <f t="shared" ref="W40:W50" si="17">SUM(F40:V40)</f>
        <v>68</v>
      </c>
      <c r="X40" s="51"/>
      <c r="Y40" s="49"/>
      <c r="Z40" s="49">
        <f>Z42+Z44+Z46</f>
        <v>9</v>
      </c>
      <c r="AA40" s="49">
        <f t="shared" ref="AA40:AW40" si="18">AA42+AA44+AA46</f>
        <v>9</v>
      </c>
      <c r="AB40" s="49">
        <f t="shared" si="18"/>
        <v>9</v>
      </c>
      <c r="AC40" s="49">
        <f t="shared" si="18"/>
        <v>9</v>
      </c>
      <c r="AD40" s="49">
        <f t="shared" si="18"/>
        <v>9</v>
      </c>
      <c r="AE40" s="49">
        <f t="shared" si="18"/>
        <v>9</v>
      </c>
      <c r="AF40" s="49">
        <f t="shared" si="18"/>
        <v>9</v>
      </c>
      <c r="AG40" s="49">
        <f t="shared" si="18"/>
        <v>9</v>
      </c>
      <c r="AH40" s="49">
        <f t="shared" si="18"/>
        <v>9</v>
      </c>
      <c r="AI40" s="49">
        <f t="shared" si="18"/>
        <v>9</v>
      </c>
      <c r="AJ40" s="49">
        <f t="shared" si="18"/>
        <v>9</v>
      </c>
      <c r="AK40" s="49">
        <f t="shared" si="18"/>
        <v>9</v>
      </c>
      <c r="AL40" s="49">
        <f t="shared" si="18"/>
        <v>9</v>
      </c>
      <c r="AM40" s="49">
        <f t="shared" si="18"/>
        <v>9</v>
      </c>
      <c r="AN40" s="49">
        <f t="shared" si="18"/>
        <v>9</v>
      </c>
      <c r="AO40" s="49">
        <f t="shared" si="18"/>
        <v>9</v>
      </c>
      <c r="AP40" s="49">
        <f t="shared" si="18"/>
        <v>9</v>
      </c>
      <c r="AQ40" s="49">
        <f t="shared" si="18"/>
        <v>9</v>
      </c>
      <c r="AR40" s="49">
        <f t="shared" si="18"/>
        <v>9</v>
      </c>
      <c r="AS40" s="49">
        <f t="shared" si="18"/>
        <v>9</v>
      </c>
      <c r="AT40" s="49">
        <f t="shared" si="18"/>
        <v>9</v>
      </c>
      <c r="AU40" s="49">
        <f t="shared" si="18"/>
        <v>9</v>
      </c>
      <c r="AV40" s="49">
        <f t="shared" si="18"/>
        <v>9</v>
      </c>
      <c r="AW40" s="49">
        <f t="shared" si="18"/>
        <v>9</v>
      </c>
      <c r="AX40" s="52"/>
      <c r="AY40" s="49">
        <f t="shared" si="5"/>
        <v>216</v>
      </c>
      <c r="AZ40" s="18"/>
      <c r="BA40" s="20"/>
    </row>
    <row r="41" spans="1:53" ht="18.75" customHeight="1" x14ac:dyDescent="0.2">
      <c r="A41" s="3"/>
      <c r="B41" s="79"/>
      <c r="C41" s="81"/>
      <c r="D41" s="49" t="s">
        <v>9</v>
      </c>
      <c r="E41" s="49">
        <f>SUM(E43+E45)</f>
        <v>0</v>
      </c>
      <c r="F41" s="49">
        <f t="shared" ref="F41:V41" si="19">SUM(F43+F45)</f>
        <v>2</v>
      </c>
      <c r="G41" s="49">
        <f t="shared" si="19"/>
        <v>2</v>
      </c>
      <c r="H41" s="49">
        <f t="shared" si="19"/>
        <v>2</v>
      </c>
      <c r="I41" s="49">
        <f t="shared" si="19"/>
        <v>1</v>
      </c>
      <c r="J41" s="49">
        <f t="shared" si="19"/>
        <v>2</v>
      </c>
      <c r="K41" s="49">
        <f t="shared" si="19"/>
        <v>2</v>
      </c>
      <c r="L41" s="49">
        <f t="shared" si="19"/>
        <v>2</v>
      </c>
      <c r="M41" s="49">
        <f t="shared" si="19"/>
        <v>2</v>
      </c>
      <c r="N41" s="49">
        <f t="shared" si="19"/>
        <v>1</v>
      </c>
      <c r="O41" s="49">
        <f t="shared" si="19"/>
        <v>2</v>
      </c>
      <c r="P41" s="49">
        <f t="shared" si="19"/>
        <v>1</v>
      </c>
      <c r="Q41" s="49">
        <f t="shared" si="19"/>
        <v>3</v>
      </c>
      <c r="R41" s="49">
        <f t="shared" si="19"/>
        <v>2</v>
      </c>
      <c r="S41" s="49">
        <f t="shared" si="19"/>
        <v>2</v>
      </c>
      <c r="T41" s="49">
        <f t="shared" si="19"/>
        <v>1</v>
      </c>
      <c r="U41" s="49">
        <f t="shared" si="19"/>
        <v>2</v>
      </c>
      <c r="V41" s="49">
        <f t="shared" si="19"/>
        <v>2</v>
      </c>
      <c r="W41" s="50">
        <f t="shared" ref="W41" si="20">SUM(W43+W45)</f>
        <v>31</v>
      </c>
      <c r="X41" s="53"/>
      <c r="Y41" s="52"/>
      <c r="Z41" s="49">
        <f t="shared" si="14"/>
        <v>1</v>
      </c>
      <c r="AA41" s="49">
        <f t="shared" si="14"/>
        <v>2</v>
      </c>
      <c r="AB41" s="49">
        <f t="shared" si="14"/>
        <v>2</v>
      </c>
      <c r="AC41" s="49">
        <f t="shared" si="14"/>
        <v>1</v>
      </c>
      <c r="AD41" s="49">
        <f t="shared" si="14"/>
        <v>2</v>
      </c>
      <c r="AE41" s="49">
        <f t="shared" si="14"/>
        <v>2</v>
      </c>
      <c r="AF41" s="49">
        <f t="shared" si="14"/>
        <v>2</v>
      </c>
      <c r="AG41" s="49">
        <f t="shared" si="14"/>
        <v>1</v>
      </c>
      <c r="AH41" s="49">
        <f t="shared" si="14"/>
        <v>2</v>
      </c>
      <c r="AI41" s="49">
        <f t="shared" si="14"/>
        <v>1</v>
      </c>
      <c r="AJ41" s="49">
        <f t="shared" si="14"/>
        <v>2</v>
      </c>
      <c r="AK41" s="49">
        <f t="shared" si="14"/>
        <v>1</v>
      </c>
      <c r="AL41" s="49">
        <f t="shared" si="14"/>
        <v>2</v>
      </c>
      <c r="AM41" s="49">
        <f t="shared" si="14"/>
        <v>1</v>
      </c>
      <c r="AN41" s="49">
        <f t="shared" si="14"/>
        <v>2</v>
      </c>
      <c r="AO41" s="49">
        <f t="shared" si="14"/>
        <v>1</v>
      </c>
      <c r="AP41" s="49">
        <f t="shared" ref="AP41:AW41" si="21">AP43</f>
        <v>2</v>
      </c>
      <c r="AQ41" s="49">
        <f t="shared" si="21"/>
        <v>2</v>
      </c>
      <c r="AR41" s="49">
        <f t="shared" si="21"/>
        <v>2</v>
      </c>
      <c r="AS41" s="49">
        <f t="shared" si="21"/>
        <v>1</v>
      </c>
      <c r="AT41" s="49">
        <f t="shared" si="21"/>
        <v>2</v>
      </c>
      <c r="AU41" s="49">
        <f t="shared" si="21"/>
        <v>2</v>
      </c>
      <c r="AV41" s="49">
        <f t="shared" si="21"/>
        <v>2</v>
      </c>
      <c r="AW41" s="49">
        <f t="shared" si="21"/>
        <v>1</v>
      </c>
      <c r="AX41" s="49"/>
      <c r="AY41" s="49">
        <f t="shared" si="5"/>
        <v>39</v>
      </c>
      <c r="AZ41" s="18"/>
      <c r="BA41" s="20"/>
    </row>
    <row r="42" spans="1:53" ht="13.5" customHeight="1" x14ac:dyDescent="0.2">
      <c r="A42" s="3"/>
      <c r="B42" s="69" t="s">
        <v>57</v>
      </c>
      <c r="C42" s="70"/>
      <c r="D42" s="3" t="s">
        <v>8</v>
      </c>
      <c r="E42" s="3"/>
      <c r="F42" s="3">
        <v>2</v>
      </c>
      <c r="G42" s="3">
        <v>2</v>
      </c>
      <c r="H42" s="3">
        <v>2</v>
      </c>
      <c r="I42" s="3">
        <v>2</v>
      </c>
      <c r="J42" s="3">
        <v>2</v>
      </c>
      <c r="K42" s="3">
        <v>2</v>
      </c>
      <c r="L42" s="3">
        <v>2</v>
      </c>
      <c r="M42" s="3">
        <v>2</v>
      </c>
      <c r="N42" s="3">
        <v>2</v>
      </c>
      <c r="O42" s="3">
        <v>2</v>
      </c>
      <c r="P42" s="3">
        <v>2</v>
      </c>
      <c r="Q42" s="3">
        <v>2</v>
      </c>
      <c r="R42" s="3">
        <v>2</v>
      </c>
      <c r="S42" s="3">
        <v>2</v>
      </c>
      <c r="T42" s="3">
        <v>2</v>
      </c>
      <c r="U42" s="3">
        <v>2</v>
      </c>
      <c r="V42" s="3">
        <v>2</v>
      </c>
      <c r="W42" s="24">
        <f t="shared" si="17"/>
        <v>34</v>
      </c>
      <c r="X42" s="7"/>
      <c r="Y42" s="3"/>
      <c r="Z42" s="3">
        <v>3</v>
      </c>
      <c r="AA42" s="3">
        <v>3</v>
      </c>
      <c r="AB42" s="3">
        <v>3</v>
      </c>
      <c r="AC42" s="3">
        <v>3</v>
      </c>
      <c r="AD42" s="3">
        <v>3</v>
      </c>
      <c r="AE42" s="3">
        <v>3</v>
      </c>
      <c r="AF42" s="3">
        <v>3</v>
      </c>
      <c r="AG42" s="3">
        <v>3</v>
      </c>
      <c r="AH42" s="3">
        <v>3</v>
      </c>
      <c r="AI42" s="3">
        <v>3</v>
      </c>
      <c r="AJ42" s="3">
        <v>3</v>
      </c>
      <c r="AK42" s="3">
        <v>3</v>
      </c>
      <c r="AL42" s="3">
        <v>3</v>
      </c>
      <c r="AM42" s="3">
        <v>3</v>
      </c>
      <c r="AN42" s="3">
        <v>3</v>
      </c>
      <c r="AO42" s="3">
        <v>3</v>
      </c>
      <c r="AP42" s="3">
        <v>3</v>
      </c>
      <c r="AQ42" s="3">
        <v>3</v>
      </c>
      <c r="AR42" s="3">
        <v>3</v>
      </c>
      <c r="AS42" s="3">
        <v>3</v>
      </c>
      <c r="AT42" s="3">
        <v>3</v>
      </c>
      <c r="AU42" s="3">
        <v>3</v>
      </c>
      <c r="AV42" s="3">
        <v>3</v>
      </c>
      <c r="AW42" s="3">
        <v>3</v>
      </c>
      <c r="AX42" s="3"/>
      <c r="AY42" s="13">
        <f t="shared" si="5"/>
        <v>72</v>
      </c>
      <c r="AZ42" s="18"/>
      <c r="BA42" s="20"/>
    </row>
    <row r="43" spans="1:53" ht="12.75" customHeight="1" x14ac:dyDescent="0.2">
      <c r="A43" s="3"/>
      <c r="B43" s="69"/>
      <c r="C43" s="71"/>
      <c r="D43" s="3" t="s">
        <v>9</v>
      </c>
      <c r="E43" s="3"/>
      <c r="F43" s="3">
        <v>1</v>
      </c>
      <c r="G43" s="3">
        <v>1</v>
      </c>
      <c r="H43" s="3">
        <v>1</v>
      </c>
      <c r="I43" s="3">
        <v>0</v>
      </c>
      <c r="J43" s="3">
        <v>1</v>
      </c>
      <c r="K43" s="3">
        <v>1</v>
      </c>
      <c r="L43" s="3">
        <v>1</v>
      </c>
      <c r="M43" s="3">
        <v>1</v>
      </c>
      <c r="N43" s="3">
        <v>0</v>
      </c>
      <c r="O43" s="3">
        <v>1</v>
      </c>
      <c r="P43" s="3">
        <v>0</v>
      </c>
      <c r="Q43" s="3">
        <v>2</v>
      </c>
      <c r="R43" s="3">
        <v>1</v>
      </c>
      <c r="S43" s="3">
        <v>1</v>
      </c>
      <c r="T43" s="3">
        <v>0</v>
      </c>
      <c r="U43" s="3">
        <v>1</v>
      </c>
      <c r="V43" s="3">
        <v>1</v>
      </c>
      <c r="W43" s="24">
        <f t="shared" si="17"/>
        <v>14</v>
      </c>
      <c r="X43" s="7"/>
      <c r="Y43" s="3"/>
      <c r="Z43" s="3">
        <v>1</v>
      </c>
      <c r="AA43" s="3">
        <v>2</v>
      </c>
      <c r="AB43" s="3">
        <v>2</v>
      </c>
      <c r="AC43" s="3">
        <v>1</v>
      </c>
      <c r="AD43" s="3">
        <v>2</v>
      </c>
      <c r="AE43" s="3">
        <v>2</v>
      </c>
      <c r="AF43" s="3">
        <v>2</v>
      </c>
      <c r="AG43" s="3">
        <v>1</v>
      </c>
      <c r="AH43" s="3">
        <v>2</v>
      </c>
      <c r="AI43" s="3">
        <v>1</v>
      </c>
      <c r="AJ43" s="3">
        <v>2</v>
      </c>
      <c r="AK43" s="3">
        <v>1</v>
      </c>
      <c r="AL43" s="3">
        <v>2</v>
      </c>
      <c r="AM43" s="3">
        <v>1</v>
      </c>
      <c r="AN43" s="3">
        <v>2</v>
      </c>
      <c r="AO43" s="3">
        <v>1</v>
      </c>
      <c r="AP43" s="3">
        <v>2</v>
      </c>
      <c r="AQ43" s="3">
        <v>2</v>
      </c>
      <c r="AR43" s="3">
        <v>2</v>
      </c>
      <c r="AS43" s="3">
        <v>1</v>
      </c>
      <c r="AT43" s="3">
        <v>2</v>
      </c>
      <c r="AU43" s="3">
        <v>2</v>
      </c>
      <c r="AV43" s="3">
        <v>2</v>
      </c>
      <c r="AW43" s="3">
        <v>1</v>
      </c>
      <c r="AX43" s="3"/>
      <c r="AY43" s="13">
        <f t="shared" si="5"/>
        <v>39</v>
      </c>
      <c r="AZ43" s="18"/>
      <c r="BA43" s="20"/>
    </row>
    <row r="44" spans="1:53" ht="17.25" customHeight="1" x14ac:dyDescent="0.2">
      <c r="A44" s="3"/>
      <c r="B44" s="72" t="s">
        <v>77</v>
      </c>
      <c r="C44" s="70" t="s">
        <v>78</v>
      </c>
      <c r="D44" s="3" t="s">
        <v>8</v>
      </c>
      <c r="E44" s="3"/>
      <c r="F44" s="3">
        <v>2</v>
      </c>
      <c r="G44" s="3">
        <v>2</v>
      </c>
      <c r="H44" s="3">
        <v>2</v>
      </c>
      <c r="I44" s="3">
        <v>2</v>
      </c>
      <c r="J44" s="3">
        <v>2</v>
      </c>
      <c r="K44" s="3">
        <v>2</v>
      </c>
      <c r="L44" s="3">
        <v>2</v>
      </c>
      <c r="M44" s="3">
        <v>2</v>
      </c>
      <c r="N44" s="3">
        <v>2</v>
      </c>
      <c r="O44" s="3">
        <v>2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24">
        <f t="shared" si="17"/>
        <v>34</v>
      </c>
      <c r="X44" s="7"/>
      <c r="Y44" s="3"/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/>
      <c r="AY44" s="13">
        <f t="shared" si="5"/>
        <v>0</v>
      </c>
      <c r="AZ44" s="18"/>
      <c r="BA44" s="20"/>
    </row>
    <row r="45" spans="1:53" ht="17.25" customHeight="1" x14ac:dyDescent="0.2">
      <c r="A45" s="3"/>
      <c r="B45" s="73"/>
      <c r="C45" s="71"/>
      <c r="D45" s="3" t="s">
        <v>9</v>
      </c>
      <c r="E45" s="3"/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1</v>
      </c>
      <c r="L45" s="3">
        <v>1</v>
      </c>
      <c r="M45" s="3">
        <v>1</v>
      </c>
      <c r="N45" s="3">
        <v>1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24">
        <f t="shared" si="17"/>
        <v>17</v>
      </c>
      <c r="X45" s="7"/>
      <c r="Y45" s="3"/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/>
      <c r="AY45" s="13">
        <f t="shared" si="5"/>
        <v>0</v>
      </c>
      <c r="AZ45" s="18"/>
      <c r="BA45" s="20"/>
    </row>
    <row r="46" spans="1:53" ht="14.25" customHeight="1" x14ac:dyDescent="0.2">
      <c r="A46" s="3"/>
      <c r="B46" s="48" t="s">
        <v>59</v>
      </c>
      <c r="C46" s="31" t="s">
        <v>60</v>
      </c>
      <c r="D46" s="3"/>
      <c r="E46" s="3"/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24">
        <f t="shared" si="17"/>
        <v>0</v>
      </c>
      <c r="X46" s="7"/>
      <c r="Y46" s="3"/>
      <c r="Z46" s="3">
        <v>6</v>
      </c>
      <c r="AA46" s="3">
        <v>6</v>
      </c>
      <c r="AB46" s="3">
        <v>6</v>
      </c>
      <c r="AC46" s="3">
        <v>6</v>
      </c>
      <c r="AD46" s="3">
        <v>6</v>
      </c>
      <c r="AE46" s="3">
        <v>6</v>
      </c>
      <c r="AF46" s="3">
        <v>6</v>
      </c>
      <c r="AG46" s="3">
        <v>6</v>
      </c>
      <c r="AH46" s="3">
        <v>6</v>
      </c>
      <c r="AI46" s="3">
        <v>6</v>
      </c>
      <c r="AJ46" s="3">
        <v>6</v>
      </c>
      <c r="AK46" s="3">
        <v>6</v>
      </c>
      <c r="AL46" s="3">
        <v>6</v>
      </c>
      <c r="AM46" s="3">
        <v>6</v>
      </c>
      <c r="AN46" s="3">
        <v>6</v>
      </c>
      <c r="AO46" s="3">
        <v>6</v>
      </c>
      <c r="AP46" s="3">
        <v>6</v>
      </c>
      <c r="AQ46" s="3">
        <v>6</v>
      </c>
      <c r="AR46" s="3">
        <v>6</v>
      </c>
      <c r="AS46" s="3">
        <v>6</v>
      </c>
      <c r="AT46" s="3">
        <v>6</v>
      </c>
      <c r="AU46" s="3">
        <v>6</v>
      </c>
      <c r="AV46" s="3">
        <v>6</v>
      </c>
      <c r="AW46" s="3">
        <v>6</v>
      </c>
      <c r="AX46" s="3"/>
      <c r="AY46" s="13">
        <f t="shared" si="5"/>
        <v>144</v>
      </c>
      <c r="AZ46" s="18"/>
      <c r="BA46" s="20"/>
    </row>
    <row r="47" spans="1:53" ht="17.25" customHeight="1" x14ac:dyDescent="0.2">
      <c r="A47" s="3"/>
      <c r="B47" s="78" t="s">
        <v>61</v>
      </c>
      <c r="C47" s="80" t="s">
        <v>79</v>
      </c>
      <c r="D47" s="49" t="s">
        <v>8</v>
      </c>
      <c r="E47" s="49">
        <f>SUM(E49)</f>
        <v>0</v>
      </c>
      <c r="F47" s="49">
        <f t="shared" ref="F47:AW47" si="22">SUM(F49)</f>
        <v>0</v>
      </c>
      <c r="G47" s="49">
        <f t="shared" si="22"/>
        <v>0</v>
      </c>
      <c r="H47" s="49">
        <f t="shared" si="22"/>
        <v>0</v>
      </c>
      <c r="I47" s="49">
        <f t="shared" si="22"/>
        <v>0</v>
      </c>
      <c r="J47" s="49">
        <f t="shared" si="22"/>
        <v>0</v>
      </c>
      <c r="K47" s="49">
        <f t="shared" si="22"/>
        <v>0</v>
      </c>
      <c r="L47" s="49">
        <f t="shared" si="22"/>
        <v>0</v>
      </c>
      <c r="M47" s="49">
        <f t="shared" si="22"/>
        <v>0</v>
      </c>
      <c r="N47" s="49">
        <f t="shared" si="22"/>
        <v>0</v>
      </c>
      <c r="O47" s="49">
        <f t="shared" si="22"/>
        <v>0</v>
      </c>
      <c r="P47" s="49">
        <f t="shared" si="22"/>
        <v>0</v>
      </c>
      <c r="Q47" s="49">
        <f t="shared" si="22"/>
        <v>0</v>
      </c>
      <c r="R47" s="49">
        <f t="shared" si="22"/>
        <v>0</v>
      </c>
      <c r="S47" s="49">
        <f t="shared" si="22"/>
        <v>0</v>
      </c>
      <c r="T47" s="49">
        <f t="shared" si="22"/>
        <v>0</v>
      </c>
      <c r="U47" s="49">
        <f t="shared" si="22"/>
        <v>0</v>
      </c>
      <c r="V47" s="49">
        <f t="shared" si="22"/>
        <v>0</v>
      </c>
      <c r="W47" s="50">
        <f t="shared" si="17"/>
        <v>0</v>
      </c>
      <c r="X47" s="53"/>
      <c r="Y47" s="52"/>
      <c r="Z47" s="49">
        <f t="shared" si="22"/>
        <v>1</v>
      </c>
      <c r="AA47" s="49">
        <f t="shared" si="22"/>
        <v>1</v>
      </c>
      <c r="AB47" s="49">
        <f t="shared" si="22"/>
        <v>1</v>
      </c>
      <c r="AC47" s="49">
        <f t="shared" si="22"/>
        <v>1</v>
      </c>
      <c r="AD47" s="49">
        <f t="shared" si="22"/>
        <v>1</v>
      </c>
      <c r="AE47" s="49">
        <f t="shared" si="22"/>
        <v>1</v>
      </c>
      <c r="AF47" s="49">
        <f t="shared" si="22"/>
        <v>1</v>
      </c>
      <c r="AG47" s="49">
        <f t="shared" si="22"/>
        <v>1</v>
      </c>
      <c r="AH47" s="49">
        <f t="shared" si="22"/>
        <v>1</v>
      </c>
      <c r="AI47" s="49">
        <f t="shared" si="22"/>
        <v>1</v>
      </c>
      <c r="AJ47" s="49">
        <f t="shared" si="22"/>
        <v>1</v>
      </c>
      <c r="AK47" s="49">
        <f t="shared" si="22"/>
        <v>1</v>
      </c>
      <c r="AL47" s="49">
        <f t="shared" si="22"/>
        <v>1</v>
      </c>
      <c r="AM47" s="49">
        <f t="shared" si="22"/>
        <v>1</v>
      </c>
      <c r="AN47" s="49">
        <f t="shared" si="22"/>
        <v>1</v>
      </c>
      <c r="AO47" s="49">
        <f t="shared" si="22"/>
        <v>1</v>
      </c>
      <c r="AP47" s="49">
        <f t="shared" si="22"/>
        <v>1</v>
      </c>
      <c r="AQ47" s="49">
        <f t="shared" si="22"/>
        <v>1</v>
      </c>
      <c r="AR47" s="49">
        <f t="shared" si="22"/>
        <v>1</v>
      </c>
      <c r="AS47" s="49">
        <f t="shared" si="22"/>
        <v>1</v>
      </c>
      <c r="AT47" s="49">
        <f t="shared" si="22"/>
        <v>1</v>
      </c>
      <c r="AU47" s="49">
        <f t="shared" si="22"/>
        <v>1</v>
      </c>
      <c r="AV47" s="49">
        <f t="shared" si="22"/>
        <v>1</v>
      </c>
      <c r="AW47" s="49">
        <f t="shared" si="22"/>
        <v>1</v>
      </c>
      <c r="AX47" s="52"/>
      <c r="AY47" s="49">
        <f t="shared" si="5"/>
        <v>24</v>
      </c>
      <c r="AZ47" s="18"/>
      <c r="BA47" s="20"/>
    </row>
    <row r="48" spans="1:53" ht="17.25" customHeight="1" x14ac:dyDescent="0.2">
      <c r="A48" s="3"/>
      <c r="B48" s="79"/>
      <c r="C48" s="81"/>
      <c r="D48" s="49" t="s">
        <v>9</v>
      </c>
      <c r="E48" s="49">
        <f>E50</f>
        <v>0</v>
      </c>
      <c r="F48" s="49">
        <f t="shared" ref="F48:V48" si="23">F50</f>
        <v>0</v>
      </c>
      <c r="G48" s="49">
        <f t="shared" si="23"/>
        <v>0</v>
      </c>
      <c r="H48" s="49">
        <f t="shared" si="23"/>
        <v>0</v>
      </c>
      <c r="I48" s="49">
        <f t="shared" si="23"/>
        <v>0</v>
      </c>
      <c r="J48" s="49">
        <f t="shared" si="23"/>
        <v>0</v>
      </c>
      <c r="K48" s="49">
        <f t="shared" si="23"/>
        <v>0</v>
      </c>
      <c r="L48" s="49">
        <f t="shared" si="23"/>
        <v>0</v>
      </c>
      <c r="M48" s="49">
        <f t="shared" si="23"/>
        <v>0</v>
      </c>
      <c r="N48" s="49">
        <f t="shared" si="23"/>
        <v>0</v>
      </c>
      <c r="O48" s="49">
        <f t="shared" si="23"/>
        <v>0</v>
      </c>
      <c r="P48" s="49">
        <f t="shared" si="23"/>
        <v>0</v>
      </c>
      <c r="Q48" s="49">
        <f t="shared" si="23"/>
        <v>0</v>
      </c>
      <c r="R48" s="49">
        <f t="shared" si="23"/>
        <v>0</v>
      </c>
      <c r="S48" s="49">
        <f t="shared" si="23"/>
        <v>0</v>
      </c>
      <c r="T48" s="49">
        <f t="shared" si="23"/>
        <v>0</v>
      </c>
      <c r="U48" s="49">
        <f t="shared" si="23"/>
        <v>0</v>
      </c>
      <c r="V48" s="49">
        <f t="shared" si="23"/>
        <v>0</v>
      </c>
      <c r="W48" s="50">
        <f t="shared" si="17"/>
        <v>0</v>
      </c>
      <c r="X48" s="53"/>
      <c r="Y48" s="52"/>
      <c r="Z48" s="49">
        <f t="shared" ref="Z48:AW48" si="24">SUM(Z50)</f>
        <v>1</v>
      </c>
      <c r="AA48" s="49">
        <f t="shared" si="24"/>
        <v>1</v>
      </c>
      <c r="AB48" s="49">
        <f t="shared" si="24"/>
        <v>1</v>
      </c>
      <c r="AC48" s="49">
        <f t="shared" si="24"/>
        <v>1</v>
      </c>
      <c r="AD48" s="49">
        <f t="shared" si="24"/>
        <v>0</v>
      </c>
      <c r="AE48" s="49">
        <f t="shared" si="24"/>
        <v>1</v>
      </c>
      <c r="AF48" s="49">
        <f t="shared" si="24"/>
        <v>1</v>
      </c>
      <c r="AG48" s="49">
        <f t="shared" si="24"/>
        <v>1</v>
      </c>
      <c r="AH48" s="49">
        <f t="shared" si="24"/>
        <v>0</v>
      </c>
      <c r="AI48" s="49">
        <f t="shared" si="24"/>
        <v>1</v>
      </c>
      <c r="AJ48" s="49">
        <f t="shared" si="24"/>
        <v>1</v>
      </c>
      <c r="AK48" s="49">
        <f t="shared" si="24"/>
        <v>1</v>
      </c>
      <c r="AL48" s="49">
        <f t="shared" si="24"/>
        <v>0</v>
      </c>
      <c r="AM48" s="49">
        <f t="shared" si="24"/>
        <v>1</v>
      </c>
      <c r="AN48" s="49">
        <f t="shared" si="24"/>
        <v>1</v>
      </c>
      <c r="AO48" s="49">
        <f t="shared" si="24"/>
        <v>1</v>
      </c>
      <c r="AP48" s="49">
        <f t="shared" si="24"/>
        <v>0</v>
      </c>
      <c r="AQ48" s="49">
        <f t="shared" si="24"/>
        <v>1</v>
      </c>
      <c r="AR48" s="49">
        <f t="shared" si="24"/>
        <v>1</v>
      </c>
      <c r="AS48" s="49">
        <f t="shared" si="24"/>
        <v>1</v>
      </c>
      <c r="AT48" s="49">
        <f t="shared" si="24"/>
        <v>0</v>
      </c>
      <c r="AU48" s="49">
        <f t="shared" si="24"/>
        <v>1</v>
      </c>
      <c r="AV48" s="49">
        <f t="shared" si="24"/>
        <v>1</v>
      </c>
      <c r="AW48" s="49">
        <f t="shared" si="24"/>
        <v>1</v>
      </c>
      <c r="AX48" s="52"/>
      <c r="AY48" s="49">
        <f t="shared" si="5"/>
        <v>19</v>
      </c>
      <c r="AZ48" s="18"/>
      <c r="BA48" s="20"/>
    </row>
    <row r="49" spans="1:53" ht="24.75" customHeight="1" x14ac:dyDescent="0.2">
      <c r="A49" s="3"/>
      <c r="B49" s="98" t="s">
        <v>80</v>
      </c>
      <c r="C49" s="100" t="s">
        <v>81</v>
      </c>
      <c r="D49" s="3" t="s">
        <v>8</v>
      </c>
      <c r="E49" s="3"/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24">
        <f t="shared" si="17"/>
        <v>0</v>
      </c>
      <c r="X49" s="7"/>
      <c r="Y49" s="3"/>
      <c r="Z49" s="3">
        <v>1</v>
      </c>
      <c r="AA49" s="3">
        <v>1</v>
      </c>
      <c r="AB49" s="3">
        <v>1</v>
      </c>
      <c r="AC49" s="3">
        <v>1</v>
      </c>
      <c r="AD49" s="3">
        <v>1</v>
      </c>
      <c r="AE49" s="3">
        <v>1</v>
      </c>
      <c r="AF49" s="3">
        <v>1</v>
      </c>
      <c r="AG49" s="3">
        <v>1</v>
      </c>
      <c r="AH49" s="3">
        <v>1</v>
      </c>
      <c r="AI49" s="3">
        <v>1</v>
      </c>
      <c r="AJ49" s="3">
        <v>1</v>
      </c>
      <c r="AK49" s="3">
        <v>1</v>
      </c>
      <c r="AL49" s="3">
        <v>1</v>
      </c>
      <c r="AM49" s="3">
        <v>1</v>
      </c>
      <c r="AN49" s="3">
        <v>1</v>
      </c>
      <c r="AO49" s="3">
        <v>1</v>
      </c>
      <c r="AP49" s="3">
        <v>1</v>
      </c>
      <c r="AQ49" s="3">
        <v>1</v>
      </c>
      <c r="AR49" s="3">
        <v>1</v>
      </c>
      <c r="AS49" s="3">
        <v>1</v>
      </c>
      <c r="AT49" s="3">
        <v>1</v>
      </c>
      <c r="AU49" s="3">
        <v>1</v>
      </c>
      <c r="AV49" s="3">
        <v>1</v>
      </c>
      <c r="AW49" s="3">
        <v>1</v>
      </c>
      <c r="AX49" s="3"/>
      <c r="AY49" s="13">
        <f t="shared" si="5"/>
        <v>24</v>
      </c>
      <c r="AZ49" s="18"/>
      <c r="BA49" s="20"/>
    </row>
    <row r="50" spans="1:53" ht="21.75" customHeight="1" x14ac:dyDescent="0.2">
      <c r="A50" s="3"/>
      <c r="B50" s="99"/>
      <c r="C50" s="101"/>
      <c r="D50" s="3" t="s">
        <v>9</v>
      </c>
      <c r="E50" s="3"/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24">
        <f t="shared" si="17"/>
        <v>0</v>
      </c>
      <c r="X50" s="7"/>
      <c r="Y50" s="3"/>
      <c r="Z50" s="3">
        <v>1</v>
      </c>
      <c r="AA50" s="3">
        <v>1</v>
      </c>
      <c r="AB50" s="3">
        <v>1</v>
      </c>
      <c r="AC50" s="3">
        <v>1</v>
      </c>
      <c r="AD50" s="3">
        <v>0</v>
      </c>
      <c r="AE50" s="3">
        <v>1</v>
      </c>
      <c r="AF50" s="3">
        <v>1</v>
      </c>
      <c r="AG50" s="3">
        <v>1</v>
      </c>
      <c r="AH50" s="3">
        <v>0</v>
      </c>
      <c r="AI50" s="3">
        <v>1</v>
      </c>
      <c r="AJ50" s="3">
        <v>1</v>
      </c>
      <c r="AK50" s="3">
        <v>1</v>
      </c>
      <c r="AL50" s="3">
        <v>0</v>
      </c>
      <c r="AM50" s="3">
        <v>1</v>
      </c>
      <c r="AN50" s="3">
        <v>1</v>
      </c>
      <c r="AO50" s="3">
        <v>1</v>
      </c>
      <c r="AP50" s="3">
        <v>0</v>
      </c>
      <c r="AQ50" s="3">
        <v>1</v>
      </c>
      <c r="AR50" s="3">
        <v>1</v>
      </c>
      <c r="AS50" s="3">
        <v>1</v>
      </c>
      <c r="AT50" s="3">
        <v>0</v>
      </c>
      <c r="AU50" s="3">
        <v>1</v>
      </c>
      <c r="AV50" s="3">
        <v>1</v>
      </c>
      <c r="AW50" s="3">
        <v>1</v>
      </c>
      <c r="AX50" s="3"/>
      <c r="AY50" s="13">
        <f t="shared" si="5"/>
        <v>19</v>
      </c>
      <c r="AZ50" s="18"/>
      <c r="BA50" s="20"/>
    </row>
    <row r="51" spans="1:53" x14ac:dyDescent="0.2">
      <c r="A51" s="3"/>
      <c r="B51" s="85" t="s">
        <v>10</v>
      </c>
      <c r="C51" s="85"/>
      <c r="D51" s="85"/>
      <c r="E51" s="13">
        <f>E6+E32+E38</f>
        <v>0</v>
      </c>
      <c r="F51" s="13">
        <f t="shared" ref="F51:AW51" si="25">F6+F32+F38</f>
        <v>34</v>
      </c>
      <c r="G51" s="13">
        <f t="shared" si="25"/>
        <v>34</v>
      </c>
      <c r="H51" s="13">
        <f t="shared" si="25"/>
        <v>34</v>
      </c>
      <c r="I51" s="13">
        <f t="shared" si="25"/>
        <v>34</v>
      </c>
      <c r="J51" s="13">
        <f t="shared" si="25"/>
        <v>34</v>
      </c>
      <c r="K51" s="13">
        <f t="shared" si="25"/>
        <v>34</v>
      </c>
      <c r="L51" s="13">
        <f t="shared" si="25"/>
        <v>34</v>
      </c>
      <c r="M51" s="13">
        <f t="shared" si="25"/>
        <v>34</v>
      </c>
      <c r="N51" s="13">
        <f t="shared" si="25"/>
        <v>34</v>
      </c>
      <c r="O51" s="13">
        <f t="shared" si="25"/>
        <v>34</v>
      </c>
      <c r="P51" s="13">
        <f t="shared" si="25"/>
        <v>34</v>
      </c>
      <c r="Q51" s="13">
        <f t="shared" si="25"/>
        <v>34</v>
      </c>
      <c r="R51" s="13">
        <f t="shared" si="25"/>
        <v>34</v>
      </c>
      <c r="S51" s="13">
        <f t="shared" si="25"/>
        <v>34</v>
      </c>
      <c r="T51" s="13">
        <f t="shared" si="25"/>
        <v>34</v>
      </c>
      <c r="U51" s="13">
        <f t="shared" si="25"/>
        <v>34</v>
      </c>
      <c r="V51" s="13">
        <f t="shared" si="25"/>
        <v>34</v>
      </c>
      <c r="W51" s="22">
        <f t="shared" si="25"/>
        <v>629</v>
      </c>
      <c r="X51" s="14"/>
      <c r="Y51" s="13"/>
      <c r="Z51" s="13">
        <f t="shared" si="25"/>
        <v>34</v>
      </c>
      <c r="AA51" s="13">
        <f t="shared" si="25"/>
        <v>34</v>
      </c>
      <c r="AB51" s="13">
        <f t="shared" si="25"/>
        <v>34</v>
      </c>
      <c r="AC51" s="13">
        <f t="shared" si="25"/>
        <v>34</v>
      </c>
      <c r="AD51" s="13">
        <f t="shared" si="25"/>
        <v>34</v>
      </c>
      <c r="AE51" s="13">
        <f t="shared" si="25"/>
        <v>34</v>
      </c>
      <c r="AF51" s="13">
        <f t="shared" si="25"/>
        <v>34</v>
      </c>
      <c r="AG51" s="13">
        <f t="shared" si="25"/>
        <v>34</v>
      </c>
      <c r="AH51" s="13">
        <f t="shared" si="25"/>
        <v>34</v>
      </c>
      <c r="AI51" s="13">
        <f t="shared" si="25"/>
        <v>34</v>
      </c>
      <c r="AJ51" s="13">
        <f t="shared" si="25"/>
        <v>34</v>
      </c>
      <c r="AK51" s="13">
        <f t="shared" si="25"/>
        <v>34</v>
      </c>
      <c r="AL51" s="13">
        <f t="shared" si="25"/>
        <v>34</v>
      </c>
      <c r="AM51" s="13">
        <f t="shared" si="25"/>
        <v>34</v>
      </c>
      <c r="AN51" s="13">
        <f t="shared" si="25"/>
        <v>34</v>
      </c>
      <c r="AO51" s="13">
        <f t="shared" si="25"/>
        <v>34</v>
      </c>
      <c r="AP51" s="13">
        <f t="shared" si="25"/>
        <v>34</v>
      </c>
      <c r="AQ51" s="13">
        <f t="shared" si="25"/>
        <v>34</v>
      </c>
      <c r="AR51" s="13">
        <f t="shared" si="25"/>
        <v>34</v>
      </c>
      <c r="AS51" s="13">
        <f t="shared" si="25"/>
        <v>34</v>
      </c>
      <c r="AT51" s="13">
        <f t="shared" si="25"/>
        <v>34</v>
      </c>
      <c r="AU51" s="13">
        <f t="shared" si="25"/>
        <v>34</v>
      </c>
      <c r="AV51" s="13">
        <f t="shared" si="25"/>
        <v>34</v>
      </c>
      <c r="AW51" s="13">
        <f t="shared" si="25"/>
        <v>34</v>
      </c>
      <c r="AX51" s="13"/>
      <c r="AY51" s="13">
        <f t="shared" si="5"/>
        <v>816</v>
      </c>
      <c r="AZ51" s="18"/>
      <c r="BA51" s="20"/>
    </row>
    <row r="52" spans="1:53" x14ac:dyDescent="0.2">
      <c r="A52" s="3"/>
      <c r="B52" s="85" t="s">
        <v>11</v>
      </c>
      <c r="C52" s="85"/>
      <c r="D52" s="85"/>
      <c r="E52" s="13">
        <f>SUM(E7+E33+E39)</f>
        <v>0</v>
      </c>
      <c r="F52" s="13">
        <f t="shared" ref="F52:AW52" si="26">SUM(F7+F33+F39)</f>
        <v>18</v>
      </c>
      <c r="G52" s="13">
        <f t="shared" si="26"/>
        <v>17</v>
      </c>
      <c r="H52" s="13">
        <f t="shared" si="26"/>
        <v>18</v>
      </c>
      <c r="I52" s="13">
        <f t="shared" si="26"/>
        <v>16</v>
      </c>
      <c r="J52" s="13">
        <f t="shared" si="26"/>
        <v>18</v>
      </c>
      <c r="K52" s="13">
        <f t="shared" si="26"/>
        <v>16</v>
      </c>
      <c r="L52" s="13">
        <f t="shared" si="26"/>
        <v>18</v>
      </c>
      <c r="M52" s="13">
        <f t="shared" si="26"/>
        <v>16</v>
      </c>
      <c r="N52" s="13">
        <f t="shared" si="26"/>
        <v>17</v>
      </c>
      <c r="O52" s="13">
        <f t="shared" si="26"/>
        <v>17</v>
      </c>
      <c r="P52" s="13">
        <f t="shared" si="26"/>
        <v>18</v>
      </c>
      <c r="Q52" s="13">
        <f t="shared" si="26"/>
        <v>16</v>
      </c>
      <c r="R52" s="13">
        <f t="shared" si="26"/>
        <v>18</v>
      </c>
      <c r="S52" s="13">
        <f t="shared" si="26"/>
        <v>17</v>
      </c>
      <c r="T52" s="13">
        <f t="shared" si="26"/>
        <v>18</v>
      </c>
      <c r="U52" s="13">
        <f t="shared" si="26"/>
        <v>18</v>
      </c>
      <c r="V52" s="13">
        <f t="shared" si="26"/>
        <v>17</v>
      </c>
      <c r="W52" s="22">
        <f t="shared" si="26"/>
        <v>318</v>
      </c>
      <c r="X52" s="14"/>
      <c r="Y52" s="13"/>
      <c r="Z52" s="13">
        <f t="shared" si="26"/>
        <v>18</v>
      </c>
      <c r="AA52" s="13">
        <f t="shared" si="26"/>
        <v>11</v>
      </c>
      <c r="AB52" s="13">
        <f t="shared" si="26"/>
        <v>19</v>
      </c>
      <c r="AC52" s="13">
        <f t="shared" si="26"/>
        <v>8</v>
      </c>
      <c r="AD52" s="13">
        <f t="shared" si="26"/>
        <v>19</v>
      </c>
      <c r="AE52" s="13">
        <f t="shared" si="26"/>
        <v>12</v>
      </c>
      <c r="AF52" s="13">
        <f t="shared" si="26"/>
        <v>19</v>
      </c>
      <c r="AG52" s="13">
        <f t="shared" si="26"/>
        <v>10</v>
      </c>
      <c r="AH52" s="13">
        <f t="shared" si="26"/>
        <v>16</v>
      </c>
      <c r="AI52" s="13">
        <f t="shared" si="26"/>
        <v>11</v>
      </c>
      <c r="AJ52" s="13">
        <f t="shared" si="26"/>
        <v>18</v>
      </c>
      <c r="AK52" s="13">
        <f t="shared" si="26"/>
        <v>9</v>
      </c>
      <c r="AL52" s="13">
        <f t="shared" si="26"/>
        <v>19</v>
      </c>
      <c r="AM52" s="13">
        <f t="shared" si="26"/>
        <v>10</v>
      </c>
      <c r="AN52" s="13">
        <f t="shared" si="26"/>
        <v>20</v>
      </c>
      <c r="AO52" s="13">
        <f t="shared" si="26"/>
        <v>8</v>
      </c>
      <c r="AP52" s="13">
        <f t="shared" si="26"/>
        <v>18</v>
      </c>
      <c r="AQ52" s="13">
        <f t="shared" si="26"/>
        <v>12</v>
      </c>
      <c r="AR52" s="13">
        <f t="shared" si="26"/>
        <v>19</v>
      </c>
      <c r="AS52" s="13">
        <f t="shared" si="26"/>
        <v>9</v>
      </c>
      <c r="AT52" s="13">
        <f t="shared" si="26"/>
        <v>18</v>
      </c>
      <c r="AU52" s="13">
        <f t="shared" si="26"/>
        <v>11</v>
      </c>
      <c r="AV52" s="13">
        <f t="shared" si="26"/>
        <v>17</v>
      </c>
      <c r="AW52" s="13">
        <f t="shared" si="26"/>
        <v>10</v>
      </c>
      <c r="AX52" s="13"/>
      <c r="AY52" s="13">
        <f t="shared" si="5"/>
        <v>341</v>
      </c>
      <c r="AZ52" s="18"/>
      <c r="BA52" s="20"/>
    </row>
    <row r="53" spans="1:53" x14ac:dyDescent="0.2">
      <c r="A53" s="3"/>
      <c r="B53" s="84" t="s">
        <v>12</v>
      </c>
      <c r="C53" s="84"/>
      <c r="D53" s="84"/>
      <c r="E53" s="4">
        <f>E51+E52</f>
        <v>0</v>
      </c>
      <c r="F53" s="4">
        <f t="shared" ref="F53:AY53" si="27">F51+F52</f>
        <v>52</v>
      </c>
      <c r="G53" s="4">
        <f t="shared" si="27"/>
        <v>51</v>
      </c>
      <c r="H53" s="4">
        <f t="shared" si="27"/>
        <v>52</v>
      </c>
      <c r="I53" s="4">
        <f t="shared" si="27"/>
        <v>50</v>
      </c>
      <c r="J53" s="4">
        <f t="shared" si="27"/>
        <v>52</v>
      </c>
      <c r="K53" s="4">
        <f t="shared" si="27"/>
        <v>50</v>
      </c>
      <c r="L53" s="4">
        <f t="shared" si="27"/>
        <v>52</v>
      </c>
      <c r="M53" s="4">
        <f t="shared" si="27"/>
        <v>50</v>
      </c>
      <c r="N53" s="4">
        <f t="shared" si="27"/>
        <v>51</v>
      </c>
      <c r="O53" s="4">
        <f t="shared" si="27"/>
        <v>51</v>
      </c>
      <c r="P53" s="4">
        <f t="shared" si="27"/>
        <v>52</v>
      </c>
      <c r="Q53" s="4">
        <f t="shared" si="27"/>
        <v>50</v>
      </c>
      <c r="R53" s="4">
        <f t="shared" si="27"/>
        <v>52</v>
      </c>
      <c r="S53" s="4">
        <f t="shared" si="27"/>
        <v>51</v>
      </c>
      <c r="T53" s="4">
        <f t="shared" si="27"/>
        <v>52</v>
      </c>
      <c r="U53" s="4">
        <f t="shared" si="27"/>
        <v>52</v>
      </c>
      <c r="V53" s="4">
        <f t="shared" si="27"/>
        <v>51</v>
      </c>
      <c r="W53" s="17">
        <f t="shared" si="27"/>
        <v>947</v>
      </c>
      <c r="X53" s="26"/>
      <c r="Y53" s="4"/>
      <c r="Z53" s="4">
        <f t="shared" si="27"/>
        <v>52</v>
      </c>
      <c r="AA53" s="4">
        <f t="shared" si="27"/>
        <v>45</v>
      </c>
      <c r="AB53" s="4">
        <f t="shared" si="27"/>
        <v>53</v>
      </c>
      <c r="AC53" s="4">
        <f t="shared" si="27"/>
        <v>42</v>
      </c>
      <c r="AD53" s="4">
        <f t="shared" si="27"/>
        <v>53</v>
      </c>
      <c r="AE53" s="4">
        <f t="shared" si="27"/>
        <v>46</v>
      </c>
      <c r="AF53" s="4">
        <f t="shared" si="27"/>
        <v>53</v>
      </c>
      <c r="AG53" s="4">
        <f t="shared" si="27"/>
        <v>44</v>
      </c>
      <c r="AH53" s="4">
        <f t="shared" si="27"/>
        <v>50</v>
      </c>
      <c r="AI53" s="4">
        <f t="shared" si="27"/>
        <v>45</v>
      </c>
      <c r="AJ53" s="4">
        <f t="shared" si="27"/>
        <v>52</v>
      </c>
      <c r="AK53" s="4">
        <f t="shared" si="27"/>
        <v>43</v>
      </c>
      <c r="AL53" s="4">
        <f t="shared" si="27"/>
        <v>53</v>
      </c>
      <c r="AM53" s="4">
        <f t="shared" si="27"/>
        <v>44</v>
      </c>
      <c r="AN53" s="4">
        <f t="shared" si="27"/>
        <v>54</v>
      </c>
      <c r="AO53" s="4">
        <f t="shared" si="27"/>
        <v>42</v>
      </c>
      <c r="AP53" s="4">
        <f t="shared" si="27"/>
        <v>52</v>
      </c>
      <c r="AQ53" s="4">
        <f t="shared" si="27"/>
        <v>46</v>
      </c>
      <c r="AR53" s="4">
        <f t="shared" si="27"/>
        <v>53</v>
      </c>
      <c r="AS53" s="4">
        <f t="shared" si="27"/>
        <v>43</v>
      </c>
      <c r="AT53" s="4">
        <f t="shared" si="27"/>
        <v>52</v>
      </c>
      <c r="AU53" s="4">
        <f t="shared" si="27"/>
        <v>45</v>
      </c>
      <c r="AV53" s="4">
        <f t="shared" si="27"/>
        <v>51</v>
      </c>
      <c r="AW53" s="4">
        <f t="shared" si="27"/>
        <v>44</v>
      </c>
      <c r="AX53" s="4">
        <f t="shared" si="27"/>
        <v>0</v>
      </c>
      <c r="AY53" s="4">
        <f t="shared" si="27"/>
        <v>1157</v>
      </c>
      <c r="AZ53" s="18"/>
      <c r="BA53" s="20"/>
    </row>
    <row r="63" spans="1:53" x14ac:dyDescent="0.2"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</row>
    <row r="64" spans="1:53" x14ac:dyDescent="0.2"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18"/>
    </row>
    <row r="65" spans="26:51" x14ac:dyDescent="0.2"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20"/>
    </row>
    <row r="66" spans="26:51" x14ac:dyDescent="0.2"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</row>
    <row r="67" spans="26:51" x14ac:dyDescent="0.2"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</row>
  </sheetData>
  <mergeCells count="63">
    <mergeCell ref="F1:H1"/>
    <mergeCell ref="J1:M1"/>
    <mergeCell ref="X1:AA1"/>
    <mergeCell ref="AO1:AR1"/>
    <mergeCell ref="AT1:AV1"/>
    <mergeCell ref="AG1:AI1"/>
    <mergeCell ref="AK1:AN1"/>
    <mergeCell ref="O1:Q1"/>
    <mergeCell ref="AC1:AE1"/>
    <mergeCell ref="S1:U1"/>
    <mergeCell ref="D1:D5"/>
    <mergeCell ref="B51:D51"/>
    <mergeCell ref="C22:C23"/>
    <mergeCell ref="B20:B21"/>
    <mergeCell ref="B22:B23"/>
    <mergeCell ref="B24:B25"/>
    <mergeCell ref="C6:C7"/>
    <mergeCell ref="C14:C15"/>
    <mergeCell ref="C8:C9"/>
    <mergeCell ref="B6:B7"/>
    <mergeCell ref="B34:B35"/>
    <mergeCell ref="C34:C35"/>
    <mergeCell ref="B47:B48"/>
    <mergeCell ref="C47:C48"/>
    <mergeCell ref="B49:B50"/>
    <mergeCell ref="C49:C50"/>
    <mergeCell ref="A1:A5"/>
    <mergeCell ref="B1:B5"/>
    <mergeCell ref="A6:A7"/>
    <mergeCell ref="B10:B11"/>
    <mergeCell ref="B8:B9"/>
    <mergeCell ref="B53:D53"/>
    <mergeCell ref="B30:B31"/>
    <mergeCell ref="C30:C31"/>
    <mergeCell ref="B12:B13"/>
    <mergeCell ref="C24:C25"/>
    <mergeCell ref="C12:C13"/>
    <mergeCell ref="B52:D52"/>
    <mergeCell ref="C26:C27"/>
    <mergeCell ref="B26:B27"/>
    <mergeCell ref="B36:B37"/>
    <mergeCell ref="C36:C37"/>
    <mergeCell ref="C20:C21"/>
    <mergeCell ref="C28:C29"/>
    <mergeCell ref="B14:B15"/>
    <mergeCell ref="B28:B29"/>
    <mergeCell ref="C18:C19"/>
    <mergeCell ref="E2:V2"/>
    <mergeCell ref="B42:B43"/>
    <mergeCell ref="C42:C43"/>
    <mergeCell ref="B44:B45"/>
    <mergeCell ref="C44:C45"/>
    <mergeCell ref="B32:B33"/>
    <mergeCell ref="C32:C33"/>
    <mergeCell ref="B38:B39"/>
    <mergeCell ref="C38:C39"/>
    <mergeCell ref="B40:B41"/>
    <mergeCell ref="C40:C41"/>
    <mergeCell ref="C10:C11"/>
    <mergeCell ref="C1:C5"/>
    <mergeCell ref="B18:B19"/>
    <mergeCell ref="B16:B17"/>
    <mergeCell ref="C16:C17"/>
  </mergeCells>
  <phoneticPr fontId="1" type="noConversion"/>
  <pageMargins left="0.75" right="0.75" top="0.5" bottom="0.46" header="0.28000000000000003" footer="0.24"/>
  <pageSetup paperSize="8" scale="48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66"/>
  <sheetViews>
    <sheetView view="pageBreakPreview" zoomScaleSheetLayoutView="100" workbookViewId="0">
      <pane xSplit="4" ySplit="7" topLeftCell="Y50" activePane="bottomRight" state="frozen"/>
      <selection pane="topRight" activeCell="E1" sqref="E1"/>
      <selection pane="bottomLeft" activeCell="A8" sqref="A8"/>
      <selection pane="bottomRight" activeCell="AC44" sqref="AC44"/>
    </sheetView>
  </sheetViews>
  <sheetFormatPr defaultRowHeight="12.75" x14ac:dyDescent="0.2"/>
  <cols>
    <col min="1" max="1" width="2.5703125" customWidth="1"/>
    <col min="2" max="2" width="12.140625" customWidth="1"/>
    <col min="3" max="3" width="26.5703125" customWidth="1"/>
    <col min="4" max="4" width="9.28515625" customWidth="1"/>
    <col min="5" max="50" width="4.7109375" customWidth="1"/>
    <col min="51" max="51" width="5.42578125" customWidth="1"/>
  </cols>
  <sheetData>
    <row r="1" spans="1:53" ht="97.5" customHeight="1" x14ac:dyDescent="0.2">
      <c r="A1" s="83" t="s">
        <v>49</v>
      </c>
      <c r="B1" s="83" t="s">
        <v>7</v>
      </c>
      <c r="C1" s="83" t="s">
        <v>0</v>
      </c>
      <c r="D1" s="83" t="s">
        <v>1</v>
      </c>
      <c r="E1" s="2" t="s">
        <v>108</v>
      </c>
      <c r="F1" s="102" t="s">
        <v>4</v>
      </c>
      <c r="G1" s="103"/>
      <c r="H1" s="103"/>
      <c r="I1" s="23" t="s">
        <v>109</v>
      </c>
      <c r="J1" s="102" t="s">
        <v>99</v>
      </c>
      <c r="K1" s="103"/>
      <c r="L1" s="103"/>
      <c r="M1" s="104"/>
      <c r="N1" s="2" t="s">
        <v>110</v>
      </c>
      <c r="O1" s="108" t="s">
        <v>5</v>
      </c>
      <c r="P1" s="108"/>
      <c r="Q1" s="108"/>
      <c r="R1" s="2" t="s">
        <v>111</v>
      </c>
      <c r="S1" s="102" t="s">
        <v>6</v>
      </c>
      <c r="T1" s="103"/>
      <c r="U1" s="103"/>
      <c r="V1" s="104"/>
      <c r="W1" s="9" t="s">
        <v>20</v>
      </c>
      <c r="X1" s="105" t="s">
        <v>13</v>
      </c>
      <c r="Y1" s="103"/>
      <c r="Z1" s="103"/>
      <c r="AA1" s="104"/>
      <c r="AB1" s="2" t="s">
        <v>112</v>
      </c>
      <c r="AC1" s="108" t="s">
        <v>14</v>
      </c>
      <c r="AD1" s="108"/>
      <c r="AE1" s="108"/>
      <c r="AF1" s="2" t="s">
        <v>113</v>
      </c>
      <c r="AG1" s="108" t="s">
        <v>15</v>
      </c>
      <c r="AH1" s="108"/>
      <c r="AI1" s="108"/>
      <c r="AJ1" s="2" t="s">
        <v>114</v>
      </c>
      <c r="AK1" s="102" t="s">
        <v>16</v>
      </c>
      <c r="AL1" s="103"/>
      <c r="AM1" s="103"/>
      <c r="AN1" s="104"/>
      <c r="AO1" s="2" t="s">
        <v>115</v>
      </c>
      <c r="AP1" s="102" t="s">
        <v>17</v>
      </c>
      <c r="AQ1" s="103"/>
      <c r="AR1" s="103"/>
      <c r="AS1" s="2" t="s">
        <v>116</v>
      </c>
      <c r="AT1" s="106" t="s">
        <v>18</v>
      </c>
      <c r="AU1" s="107"/>
      <c r="AV1" s="107"/>
      <c r="AW1" s="2" t="s">
        <v>117</v>
      </c>
      <c r="AX1" s="2"/>
      <c r="AY1" s="1" t="s">
        <v>19</v>
      </c>
    </row>
    <row r="2" spans="1:53" x14ac:dyDescent="0.2">
      <c r="A2" s="83"/>
      <c r="B2" s="83"/>
      <c r="C2" s="83"/>
      <c r="D2" s="83"/>
      <c r="E2" s="66" t="s">
        <v>2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8"/>
      <c r="W2" s="10"/>
      <c r="X2" s="7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3" x14ac:dyDescent="0.2">
      <c r="A3" s="83"/>
      <c r="B3" s="83"/>
      <c r="C3" s="83"/>
      <c r="D3" s="83"/>
      <c r="E3" s="3">
        <v>35</v>
      </c>
      <c r="F3" s="3">
        <v>36</v>
      </c>
      <c r="G3" s="3">
        <v>37</v>
      </c>
      <c r="H3" s="3">
        <v>38</v>
      </c>
      <c r="I3" s="3">
        <v>39</v>
      </c>
      <c r="J3" s="3">
        <v>40</v>
      </c>
      <c r="K3" s="3">
        <v>41</v>
      </c>
      <c r="L3" s="3">
        <v>42</v>
      </c>
      <c r="M3" s="3">
        <v>43</v>
      </c>
      <c r="N3" s="3">
        <v>44</v>
      </c>
      <c r="O3" s="3">
        <v>45</v>
      </c>
      <c r="P3" s="3">
        <v>46</v>
      </c>
      <c r="Q3" s="3">
        <v>47</v>
      </c>
      <c r="R3" s="3">
        <v>48</v>
      </c>
      <c r="S3" s="3">
        <v>49</v>
      </c>
      <c r="T3" s="3">
        <v>50</v>
      </c>
      <c r="U3" s="3">
        <v>51</v>
      </c>
      <c r="V3" s="11">
        <v>52</v>
      </c>
      <c r="W3" s="10"/>
      <c r="X3" s="8">
        <v>1</v>
      </c>
      <c r="Y3" s="5">
        <v>2</v>
      </c>
      <c r="Z3" s="5">
        <v>3</v>
      </c>
      <c r="AA3" s="5">
        <v>4</v>
      </c>
      <c r="AB3" s="5">
        <v>5</v>
      </c>
      <c r="AC3" s="5">
        <v>6</v>
      </c>
      <c r="AD3" s="5">
        <v>7</v>
      </c>
      <c r="AE3" s="5">
        <v>8</v>
      </c>
      <c r="AF3" s="5">
        <v>9</v>
      </c>
      <c r="AG3" s="5">
        <v>10</v>
      </c>
      <c r="AH3" s="5">
        <v>11</v>
      </c>
      <c r="AI3" s="5">
        <v>12</v>
      </c>
      <c r="AJ3" s="5">
        <v>13</v>
      </c>
      <c r="AK3" s="5">
        <v>14</v>
      </c>
      <c r="AL3" s="5">
        <v>15</v>
      </c>
      <c r="AM3" s="5">
        <v>16</v>
      </c>
      <c r="AN3" s="5">
        <v>17</v>
      </c>
      <c r="AO3" s="5">
        <v>18</v>
      </c>
      <c r="AP3" s="5">
        <v>19</v>
      </c>
      <c r="AQ3" s="5">
        <v>20</v>
      </c>
      <c r="AR3" s="5">
        <v>21</v>
      </c>
      <c r="AS3" s="5">
        <v>22</v>
      </c>
      <c r="AT3" s="5">
        <v>23</v>
      </c>
      <c r="AU3" s="5">
        <v>24</v>
      </c>
      <c r="AV3" s="5">
        <v>25</v>
      </c>
      <c r="AW3" s="5">
        <v>26</v>
      </c>
      <c r="AX3" s="5"/>
      <c r="AY3" s="3"/>
    </row>
    <row r="4" spans="1:53" x14ac:dyDescent="0.2">
      <c r="A4" s="83"/>
      <c r="B4" s="83"/>
      <c r="C4" s="83"/>
      <c r="D4" s="83"/>
      <c r="E4" s="3" t="s">
        <v>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1"/>
      <c r="W4" s="10"/>
      <c r="X4" s="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3" x14ac:dyDescent="0.2">
      <c r="A5" s="83"/>
      <c r="B5" s="83"/>
      <c r="C5" s="83"/>
      <c r="D5" s="83"/>
      <c r="E5" s="3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  <c r="Q5" s="5">
        <v>13</v>
      </c>
      <c r="R5" s="5">
        <v>14</v>
      </c>
      <c r="S5" s="5">
        <v>15</v>
      </c>
      <c r="T5" s="5">
        <v>16</v>
      </c>
      <c r="U5" s="5">
        <v>17</v>
      </c>
      <c r="V5" s="16">
        <v>18</v>
      </c>
      <c r="W5" s="10"/>
      <c r="X5" s="8">
        <v>19</v>
      </c>
      <c r="Y5" s="5">
        <v>20</v>
      </c>
      <c r="Z5" s="5">
        <v>21</v>
      </c>
      <c r="AA5" s="5">
        <v>22</v>
      </c>
      <c r="AB5" s="5">
        <v>23</v>
      </c>
      <c r="AC5" s="5">
        <v>24</v>
      </c>
      <c r="AD5" s="5">
        <v>25</v>
      </c>
      <c r="AE5" s="5">
        <v>26</v>
      </c>
      <c r="AF5" s="5">
        <v>27</v>
      </c>
      <c r="AG5" s="5">
        <v>28</v>
      </c>
      <c r="AH5" s="5">
        <v>29</v>
      </c>
      <c r="AI5" s="5">
        <v>30</v>
      </c>
      <c r="AJ5" s="5">
        <v>31</v>
      </c>
      <c r="AK5" s="5">
        <v>32</v>
      </c>
      <c r="AL5" s="5">
        <v>33</v>
      </c>
      <c r="AM5" s="5">
        <v>34</v>
      </c>
      <c r="AN5" s="5">
        <v>35</v>
      </c>
      <c r="AO5" s="5">
        <v>36</v>
      </c>
      <c r="AP5" s="5">
        <v>37</v>
      </c>
      <c r="AQ5" s="5">
        <v>38</v>
      </c>
      <c r="AR5" s="5">
        <v>39</v>
      </c>
      <c r="AS5" s="5">
        <v>40</v>
      </c>
      <c r="AT5" s="5">
        <v>41</v>
      </c>
      <c r="AU5" s="5">
        <v>42</v>
      </c>
      <c r="AV5" s="5">
        <v>43</v>
      </c>
      <c r="AW5" s="5">
        <v>44</v>
      </c>
      <c r="AX5" s="5"/>
      <c r="AY5" s="5"/>
    </row>
    <row r="6" spans="1:53" ht="17.25" customHeight="1" x14ac:dyDescent="0.2">
      <c r="A6" s="88"/>
      <c r="B6" s="93" t="s">
        <v>22</v>
      </c>
      <c r="C6" s="91" t="s">
        <v>23</v>
      </c>
      <c r="D6" s="15" t="s">
        <v>8</v>
      </c>
      <c r="E6" s="15">
        <f>SUM(E8+E10+E12+E14+E16+E18+E20+E22+E24+E26+E28+E30+E32)</f>
        <v>0</v>
      </c>
      <c r="F6" s="15">
        <f t="shared" ref="F6:V6" si="0">SUM(F8+F10+F12+F14+F16+F18+F20+F22+F24+F26+F28+F30+F32)</f>
        <v>25</v>
      </c>
      <c r="G6" s="15">
        <f t="shared" si="0"/>
        <v>25</v>
      </c>
      <c r="H6" s="15">
        <f t="shared" si="0"/>
        <v>25</v>
      </c>
      <c r="I6" s="15">
        <f t="shared" si="0"/>
        <v>25</v>
      </c>
      <c r="J6" s="15">
        <f t="shared" si="0"/>
        <v>25</v>
      </c>
      <c r="K6" s="15">
        <f t="shared" si="0"/>
        <v>25</v>
      </c>
      <c r="L6" s="15">
        <f t="shared" si="0"/>
        <v>25</v>
      </c>
      <c r="M6" s="15">
        <f t="shared" si="0"/>
        <v>25</v>
      </c>
      <c r="N6" s="15">
        <f t="shared" si="0"/>
        <v>25</v>
      </c>
      <c r="O6" s="15">
        <f t="shared" si="0"/>
        <v>25</v>
      </c>
      <c r="P6" s="15">
        <f t="shared" si="0"/>
        <v>25</v>
      </c>
      <c r="Q6" s="15">
        <f t="shared" si="0"/>
        <v>25</v>
      </c>
      <c r="R6" s="15">
        <f t="shared" si="0"/>
        <v>25</v>
      </c>
      <c r="S6" s="15">
        <f t="shared" si="0"/>
        <v>25</v>
      </c>
      <c r="T6" s="15">
        <f t="shared" si="0"/>
        <v>25</v>
      </c>
      <c r="U6" s="15">
        <f t="shared" si="0"/>
        <v>25</v>
      </c>
      <c r="V6" s="15">
        <f t="shared" si="0"/>
        <v>25</v>
      </c>
      <c r="W6" s="27">
        <f>SUM(W8+W10+W12+W14+W16+W18+W20+W22+W26+W28+W30+W32+W36)</f>
        <v>425</v>
      </c>
      <c r="X6" s="25"/>
      <c r="Y6" s="15"/>
      <c r="Z6" s="15">
        <f>SUM(Z8+Z10+Z12+Z14+Z16+Z18+Z20+Z22+Z24+Z26+Z28+Z30+Z32)</f>
        <v>24</v>
      </c>
      <c r="AA6" s="15">
        <f t="shared" ref="AA6:AT6" si="1">SUM(AA8+AA10+AA12+AA14+AA16+AA18+AA20+AA22+AA24+AA26+AA28+AA30+AA32)</f>
        <v>24</v>
      </c>
      <c r="AB6" s="15">
        <f t="shared" si="1"/>
        <v>24</v>
      </c>
      <c r="AC6" s="15">
        <f t="shared" si="1"/>
        <v>24</v>
      </c>
      <c r="AD6" s="15">
        <f t="shared" si="1"/>
        <v>24</v>
      </c>
      <c r="AE6" s="15">
        <f t="shared" si="1"/>
        <v>24</v>
      </c>
      <c r="AF6" s="15">
        <f t="shared" si="1"/>
        <v>24</v>
      </c>
      <c r="AG6" s="15">
        <f t="shared" si="1"/>
        <v>24</v>
      </c>
      <c r="AH6" s="15">
        <f t="shared" si="1"/>
        <v>24</v>
      </c>
      <c r="AI6" s="15">
        <f t="shared" si="1"/>
        <v>24</v>
      </c>
      <c r="AJ6" s="15">
        <f t="shared" si="1"/>
        <v>24</v>
      </c>
      <c r="AK6" s="15">
        <f t="shared" si="1"/>
        <v>24</v>
      </c>
      <c r="AL6" s="15">
        <f t="shared" si="1"/>
        <v>24</v>
      </c>
      <c r="AM6" s="15">
        <f t="shared" si="1"/>
        <v>24</v>
      </c>
      <c r="AN6" s="15">
        <f t="shared" si="1"/>
        <v>24</v>
      </c>
      <c r="AO6" s="15">
        <f t="shared" si="1"/>
        <v>24</v>
      </c>
      <c r="AP6" s="15">
        <f t="shared" si="1"/>
        <v>24</v>
      </c>
      <c r="AQ6" s="15">
        <f t="shared" si="1"/>
        <v>24</v>
      </c>
      <c r="AR6" s="15">
        <f t="shared" si="1"/>
        <v>24</v>
      </c>
      <c r="AS6" s="15">
        <f t="shared" si="1"/>
        <v>24</v>
      </c>
      <c r="AT6" s="15">
        <f t="shared" si="1"/>
        <v>24</v>
      </c>
      <c r="AU6" s="15">
        <f t="shared" ref="AU6:AW7" si="2">SUM(AU8+AU10+AU12+AU14+AU16+AU18+AU20+AU22+AU26+AU28+AU30+AU32+AU36)</f>
        <v>0</v>
      </c>
      <c r="AV6" s="15">
        <f t="shared" si="2"/>
        <v>0</v>
      </c>
      <c r="AW6" s="15">
        <f t="shared" si="2"/>
        <v>0</v>
      </c>
      <c r="AX6" s="15"/>
      <c r="AY6" s="15">
        <f>SUM(X6:AW6)</f>
        <v>504</v>
      </c>
    </row>
    <row r="7" spans="1:53" ht="15.75" customHeight="1" x14ac:dyDescent="0.2">
      <c r="A7" s="88"/>
      <c r="B7" s="93"/>
      <c r="C7" s="92"/>
      <c r="D7" s="15" t="s">
        <v>9</v>
      </c>
      <c r="E7" s="15">
        <f t="shared" ref="E7:V7" si="3">SUM(E9+E11+E13+E15+E17+E19+E21+E23+E27+E29+E31+E33+E37)</f>
        <v>0</v>
      </c>
      <c r="F7" s="15">
        <f t="shared" si="3"/>
        <v>14</v>
      </c>
      <c r="G7" s="15">
        <f t="shared" si="3"/>
        <v>13</v>
      </c>
      <c r="H7" s="15">
        <f t="shared" si="3"/>
        <v>16</v>
      </c>
      <c r="I7" s="15">
        <f t="shared" si="3"/>
        <v>14</v>
      </c>
      <c r="J7" s="15">
        <f t="shared" si="3"/>
        <v>14</v>
      </c>
      <c r="K7" s="15">
        <f t="shared" si="3"/>
        <v>14</v>
      </c>
      <c r="L7" s="15">
        <f t="shared" si="3"/>
        <v>15</v>
      </c>
      <c r="M7" s="15">
        <f t="shared" si="3"/>
        <v>14</v>
      </c>
      <c r="N7" s="15">
        <f t="shared" si="3"/>
        <v>14</v>
      </c>
      <c r="O7" s="15">
        <f t="shared" si="3"/>
        <v>13</v>
      </c>
      <c r="P7" s="15">
        <f t="shared" si="3"/>
        <v>15</v>
      </c>
      <c r="Q7" s="15">
        <f t="shared" si="3"/>
        <v>14</v>
      </c>
      <c r="R7" s="15">
        <f t="shared" si="3"/>
        <v>15</v>
      </c>
      <c r="S7" s="15">
        <f t="shared" si="3"/>
        <v>13</v>
      </c>
      <c r="T7" s="15">
        <f t="shared" si="3"/>
        <v>13</v>
      </c>
      <c r="U7" s="15">
        <f t="shared" si="3"/>
        <v>15</v>
      </c>
      <c r="V7" s="15">
        <f t="shared" si="3"/>
        <v>13</v>
      </c>
      <c r="W7" s="27">
        <f>SUM(W9+W11+W13+W15+W17+W19+W21+W23+W27+W29+W31+W33+W37)</f>
        <v>239</v>
      </c>
      <c r="X7" s="25"/>
      <c r="Y7" s="15"/>
      <c r="Z7" s="15">
        <f t="shared" ref="Z7:AT7" si="4">SUM(Z9+Z11+Z13+Z15+Z17+Z19+Z21+Z23+Z27+Z29+Z31+Z33+Z37)</f>
        <v>16</v>
      </c>
      <c r="AA7" s="15">
        <f t="shared" si="4"/>
        <v>16</v>
      </c>
      <c r="AB7" s="15">
        <f t="shared" si="4"/>
        <v>16</v>
      </c>
      <c r="AC7" s="15">
        <f t="shared" si="4"/>
        <v>15</v>
      </c>
      <c r="AD7" s="15">
        <f t="shared" si="4"/>
        <v>16</v>
      </c>
      <c r="AE7" s="15">
        <f t="shared" si="4"/>
        <v>15</v>
      </c>
      <c r="AF7" s="15">
        <f t="shared" si="4"/>
        <v>15</v>
      </c>
      <c r="AG7" s="15">
        <f t="shared" si="4"/>
        <v>16</v>
      </c>
      <c r="AH7" s="15">
        <f t="shared" si="4"/>
        <v>16</v>
      </c>
      <c r="AI7" s="15">
        <f t="shared" si="4"/>
        <v>15</v>
      </c>
      <c r="AJ7" s="15">
        <f t="shared" si="4"/>
        <v>16</v>
      </c>
      <c r="AK7" s="15">
        <f t="shared" si="4"/>
        <v>15</v>
      </c>
      <c r="AL7" s="15">
        <f t="shared" si="4"/>
        <v>16</v>
      </c>
      <c r="AM7" s="15">
        <f t="shared" si="4"/>
        <v>16</v>
      </c>
      <c r="AN7" s="15">
        <f t="shared" si="4"/>
        <v>15</v>
      </c>
      <c r="AO7" s="15">
        <f t="shared" si="4"/>
        <v>16</v>
      </c>
      <c r="AP7" s="15">
        <f t="shared" si="4"/>
        <v>17</v>
      </c>
      <c r="AQ7" s="15">
        <f t="shared" si="4"/>
        <v>15</v>
      </c>
      <c r="AR7" s="15">
        <f t="shared" si="4"/>
        <v>15</v>
      </c>
      <c r="AS7" s="15">
        <f t="shared" si="4"/>
        <v>16</v>
      </c>
      <c r="AT7" s="15">
        <f t="shared" si="4"/>
        <v>16</v>
      </c>
      <c r="AU7" s="15">
        <f t="shared" si="2"/>
        <v>0</v>
      </c>
      <c r="AV7" s="15">
        <f t="shared" si="2"/>
        <v>0</v>
      </c>
      <c r="AW7" s="15">
        <f t="shared" si="2"/>
        <v>0</v>
      </c>
      <c r="AX7" s="15"/>
      <c r="AY7" s="15">
        <f>SUM(X7:AW7)</f>
        <v>329</v>
      </c>
    </row>
    <row r="8" spans="1:53" x14ac:dyDescent="0.2">
      <c r="A8" s="3"/>
      <c r="B8" s="69" t="s">
        <v>24</v>
      </c>
      <c r="C8" s="82" t="s">
        <v>37</v>
      </c>
      <c r="D8" s="3" t="s">
        <v>8</v>
      </c>
      <c r="E8" s="5"/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24">
        <f t="shared" ref="W8:W49" si="5">SUM(E8:V8)</f>
        <v>17</v>
      </c>
      <c r="X8" s="8"/>
      <c r="Y8" s="5"/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5">
        <v>1</v>
      </c>
      <c r="AF8" s="5">
        <v>1</v>
      </c>
      <c r="AG8" s="5">
        <v>1</v>
      </c>
      <c r="AH8" s="5">
        <v>1</v>
      </c>
      <c r="AI8" s="5">
        <v>1</v>
      </c>
      <c r="AJ8" s="5">
        <v>1</v>
      </c>
      <c r="AK8" s="5">
        <v>1</v>
      </c>
      <c r="AL8" s="5">
        <v>1</v>
      </c>
      <c r="AM8" s="5">
        <v>1</v>
      </c>
      <c r="AN8" s="5">
        <v>1</v>
      </c>
      <c r="AO8" s="5">
        <v>1</v>
      </c>
      <c r="AP8" s="5">
        <v>1</v>
      </c>
      <c r="AQ8" s="5">
        <v>1</v>
      </c>
      <c r="AR8" s="5">
        <v>1</v>
      </c>
      <c r="AS8" s="5">
        <v>1</v>
      </c>
      <c r="AT8" s="5">
        <v>1</v>
      </c>
      <c r="AU8" s="5"/>
      <c r="AV8" s="5"/>
      <c r="AW8" s="5"/>
      <c r="AX8" s="5"/>
      <c r="AY8" s="13">
        <f>SUM(X8:AW8)</f>
        <v>21</v>
      </c>
    </row>
    <row r="9" spans="1:53" x14ac:dyDescent="0.2">
      <c r="A9" s="3"/>
      <c r="B9" s="69"/>
      <c r="C9" s="82"/>
      <c r="D9" s="3" t="s">
        <v>9</v>
      </c>
      <c r="E9" s="5"/>
      <c r="F9" s="5">
        <v>1</v>
      </c>
      <c r="G9" s="5">
        <v>0</v>
      </c>
      <c r="H9" s="5">
        <v>1</v>
      </c>
      <c r="I9" s="5">
        <v>1</v>
      </c>
      <c r="J9" s="5">
        <v>0</v>
      </c>
      <c r="K9" s="5">
        <v>1</v>
      </c>
      <c r="L9" s="5">
        <v>0</v>
      </c>
      <c r="M9" s="5">
        <v>0</v>
      </c>
      <c r="N9" s="5">
        <v>1</v>
      </c>
      <c r="O9" s="5">
        <v>0</v>
      </c>
      <c r="P9" s="5">
        <v>1</v>
      </c>
      <c r="Q9" s="5">
        <v>0</v>
      </c>
      <c r="R9" s="5">
        <v>1</v>
      </c>
      <c r="S9" s="5">
        <v>1</v>
      </c>
      <c r="T9" s="5">
        <v>0</v>
      </c>
      <c r="U9" s="5">
        <v>1</v>
      </c>
      <c r="V9" s="5">
        <v>0</v>
      </c>
      <c r="W9" s="24">
        <f t="shared" si="5"/>
        <v>9</v>
      </c>
      <c r="X9" s="8"/>
      <c r="Y9" s="5"/>
      <c r="Z9" s="5">
        <v>1</v>
      </c>
      <c r="AA9" s="5">
        <v>0</v>
      </c>
      <c r="AB9" s="5">
        <v>1</v>
      </c>
      <c r="AC9" s="5">
        <v>0</v>
      </c>
      <c r="AD9" s="5">
        <v>1</v>
      </c>
      <c r="AE9" s="5">
        <v>0</v>
      </c>
      <c r="AF9" s="5">
        <v>1</v>
      </c>
      <c r="AG9" s="5">
        <v>0</v>
      </c>
      <c r="AH9" s="5">
        <v>1</v>
      </c>
      <c r="AI9" s="5">
        <v>0</v>
      </c>
      <c r="AJ9" s="5">
        <v>1</v>
      </c>
      <c r="AK9" s="5">
        <v>0</v>
      </c>
      <c r="AL9" s="5">
        <v>1</v>
      </c>
      <c r="AM9" s="5">
        <v>0</v>
      </c>
      <c r="AN9" s="5">
        <v>1</v>
      </c>
      <c r="AO9" s="5">
        <v>0</v>
      </c>
      <c r="AP9" s="5">
        <v>1</v>
      </c>
      <c r="AQ9" s="5">
        <v>0</v>
      </c>
      <c r="AR9" s="5">
        <v>1</v>
      </c>
      <c r="AS9" s="5">
        <v>0</v>
      </c>
      <c r="AT9" s="5">
        <v>1</v>
      </c>
      <c r="AU9" s="5"/>
      <c r="AV9" s="5"/>
      <c r="AW9" s="5"/>
      <c r="AX9" s="5"/>
      <c r="AY9" s="13">
        <f t="shared" ref="AY9:AY51" si="6">SUM(X9:AW9)</f>
        <v>11</v>
      </c>
    </row>
    <row r="10" spans="1:53" x14ac:dyDescent="0.2">
      <c r="A10" s="3"/>
      <c r="B10" s="69" t="s">
        <v>25</v>
      </c>
      <c r="C10" s="82" t="s">
        <v>38</v>
      </c>
      <c r="D10" s="3" t="s">
        <v>8</v>
      </c>
      <c r="E10" s="5"/>
      <c r="F10" s="5">
        <v>3</v>
      </c>
      <c r="G10" s="5">
        <v>3</v>
      </c>
      <c r="H10" s="5">
        <v>3</v>
      </c>
      <c r="I10" s="5">
        <v>3</v>
      </c>
      <c r="J10" s="5">
        <v>3</v>
      </c>
      <c r="K10" s="5">
        <v>3</v>
      </c>
      <c r="L10" s="5">
        <v>3</v>
      </c>
      <c r="M10" s="5">
        <v>3</v>
      </c>
      <c r="N10" s="5">
        <v>3</v>
      </c>
      <c r="O10" s="5">
        <v>3</v>
      </c>
      <c r="P10" s="5">
        <v>3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24">
        <f t="shared" si="5"/>
        <v>51</v>
      </c>
      <c r="X10" s="8"/>
      <c r="Y10" s="5"/>
      <c r="Z10" s="5">
        <v>3</v>
      </c>
      <c r="AA10" s="5">
        <v>3</v>
      </c>
      <c r="AB10" s="5">
        <v>3</v>
      </c>
      <c r="AC10" s="5">
        <v>3</v>
      </c>
      <c r="AD10" s="5">
        <v>3</v>
      </c>
      <c r="AE10" s="5">
        <v>3</v>
      </c>
      <c r="AF10" s="5">
        <v>3</v>
      </c>
      <c r="AG10" s="5">
        <v>3</v>
      </c>
      <c r="AH10" s="5">
        <v>3</v>
      </c>
      <c r="AI10" s="5">
        <v>3</v>
      </c>
      <c r="AJ10" s="5">
        <v>3</v>
      </c>
      <c r="AK10" s="5">
        <v>3</v>
      </c>
      <c r="AL10" s="5">
        <v>3</v>
      </c>
      <c r="AM10" s="5">
        <v>3</v>
      </c>
      <c r="AN10" s="5">
        <v>3</v>
      </c>
      <c r="AO10" s="5">
        <v>3</v>
      </c>
      <c r="AP10" s="5">
        <v>3</v>
      </c>
      <c r="AQ10" s="5">
        <v>3</v>
      </c>
      <c r="AR10" s="5">
        <v>3</v>
      </c>
      <c r="AS10" s="5">
        <v>3</v>
      </c>
      <c r="AT10" s="5">
        <v>3</v>
      </c>
      <c r="AU10" s="5"/>
      <c r="AV10" s="5"/>
      <c r="AW10" s="5"/>
      <c r="AX10" s="5"/>
      <c r="AY10" s="13">
        <f t="shared" si="6"/>
        <v>63</v>
      </c>
    </row>
    <row r="11" spans="1:53" x14ac:dyDescent="0.2">
      <c r="A11" s="3"/>
      <c r="B11" s="69"/>
      <c r="C11" s="82"/>
      <c r="D11" s="3" t="s">
        <v>9</v>
      </c>
      <c r="E11" s="5"/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24">
        <f t="shared" si="5"/>
        <v>17</v>
      </c>
      <c r="X11" s="8"/>
      <c r="Y11" s="5"/>
      <c r="Z11" s="5">
        <v>2</v>
      </c>
      <c r="AA11" s="5">
        <v>2</v>
      </c>
      <c r="AB11" s="5">
        <v>2</v>
      </c>
      <c r="AC11" s="5">
        <v>2</v>
      </c>
      <c r="AD11" s="5">
        <v>2</v>
      </c>
      <c r="AE11" s="5">
        <v>1</v>
      </c>
      <c r="AF11" s="5">
        <v>2</v>
      </c>
      <c r="AG11" s="5">
        <v>2</v>
      </c>
      <c r="AH11" s="5">
        <v>2</v>
      </c>
      <c r="AI11" s="5">
        <v>2</v>
      </c>
      <c r="AJ11" s="5">
        <v>2</v>
      </c>
      <c r="AK11" s="5">
        <v>2</v>
      </c>
      <c r="AL11" s="5">
        <v>2</v>
      </c>
      <c r="AM11" s="5">
        <v>2</v>
      </c>
      <c r="AN11" s="5">
        <v>1</v>
      </c>
      <c r="AO11" s="5">
        <v>2</v>
      </c>
      <c r="AP11" s="5">
        <v>2</v>
      </c>
      <c r="AQ11" s="5">
        <v>2</v>
      </c>
      <c r="AR11" s="5">
        <v>2</v>
      </c>
      <c r="AS11" s="5">
        <v>2</v>
      </c>
      <c r="AT11" s="5">
        <v>2</v>
      </c>
      <c r="AU11" s="5"/>
      <c r="AV11" s="5"/>
      <c r="AW11" s="5"/>
      <c r="AX11" s="5"/>
      <c r="AY11" s="13">
        <f t="shared" si="6"/>
        <v>40</v>
      </c>
    </row>
    <row r="12" spans="1:53" x14ac:dyDescent="0.2">
      <c r="A12" s="3"/>
      <c r="B12" s="69" t="s">
        <v>26</v>
      </c>
      <c r="C12" s="82" t="s">
        <v>39</v>
      </c>
      <c r="D12" s="3" t="s">
        <v>8</v>
      </c>
      <c r="E12" s="5"/>
      <c r="F12" s="5">
        <v>2</v>
      </c>
      <c r="G12" s="5">
        <v>2</v>
      </c>
      <c r="H12" s="5">
        <v>2</v>
      </c>
      <c r="I12" s="5">
        <v>2</v>
      </c>
      <c r="J12" s="5">
        <v>2</v>
      </c>
      <c r="K12" s="5">
        <v>2</v>
      </c>
      <c r="L12" s="5">
        <v>2</v>
      </c>
      <c r="M12" s="5">
        <v>2</v>
      </c>
      <c r="N12" s="5">
        <v>2</v>
      </c>
      <c r="O12" s="5">
        <v>2</v>
      </c>
      <c r="P12" s="5">
        <v>2</v>
      </c>
      <c r="Q12" s="5">
        <v>2</v>
      </c>
      <c r="R12" s="5">
        <v>2</v>
      </c>
      <c r="S12" s="5">
        <v>2</v>
      </c>
      <c r="T12" s="5">
        <v>2</v>
      </c>
      <c r="U12" s="5">
        <v>2</v>
      </c>
      <c r="V12" s="5">
        <v>2</v>
      </c>
      <c r="W12" s="24">
        <f t="shared" si="5"/>
        <v>34</v>
      </c>
      <c r="X12" s="8"/>
      <c r="Y12" s="5"/>
      <c r="Z12" s="5">
        <v>2</v>
      </c>
      <c r="AA12" s="5">
        <v>2</v>
      </c>
      <c r="AB12" s="5">
        <v>2</v>
      </c>
      <c r="AC12" s="5">
        <v>2</v>
      </c>
      <c r="AD12" s="5">
        <v>2</v>
      </c>
      <c r="AE12" s="5">
        <v>2</v>
      </c>
      <c r="AF12" s="5">
        <v>2</v>
      </c>
      <c r="AG12" s="5">
        <v>2</v>
      </c>
      <c r="AH12" s="5">
        <v>2</v>
      </c>
      <c r="AI12" s="5">
        <v>2</v>
      </c>
      <c r="AJ12" s="5">
        <v>2</v>
      </c>
      <c r="AK12" s="5">
        <v>2</v>
      </c>
      <c r="AL12" s="5">
        <v>2</v>
      </c>
      <c r="AM12" s="5">
        <v>2</v>
      </c>
      <c r="AN12" s="5">
        <v>2</v>
      </c>
      <c r="AO12" s="5">
        <v>2</v>
      </c>
      <c r="AP12" s="5">
        <v>2</v>
      </c>
      <c r="AQ12" s="5">
        <v>2</v>
      </c>
      <c r="AR12" s="5">
        <v>2</v>
      </c>
      <c r="AS12" s="5">
        <v>2</v>
      </c>
      <c r="AT12" s="5">
        <v>2</v>
      </c>
      <c r="AU12" s="5"/>
      <c r="AV12" s="5"/>
      <c r="AW12" s="5"/>
      <c r="AX12" s="5"/>
      <c r="AY12" s="13">
        <f t="shared" si="6"/>
        <v>42</v>
      </c>
    </row>
    <row r="13" spans="1:53" x14ac:dyDescent="0.2">
      <c r="A13" s="3"/>
      <c r="B13" s="69"/>
      <c r="C13" s="82"/>
      <c r="D13" s="3" t="s">
        <v>9</v>
      </c>
      <c r="E13" s="5"/>
      <c r="F13" s="5">
        <v>1</v>
      </c>
      <c r="G13" s="5">
        <v>1</v>
      </c>
      <c r="H13" s="5">
        <v>1</v>
      </c>
      <c r="I13" s="5">
        <v>2</v>
      </c>
      <c r="J13" s="5">
        <v>1</v>
      </c>
      <c r="K13" s="5">
        <v>1</v>
      </c>
      <c r="L13" s="5">
        <v>1</v>
      </c>
      <c r="M13" s="5">
        <v>2</v>
      </c>
      <c r="N13" s="5">
        <v>1</v>
      </c>
      <c r="O13" s="5">
        <v>1</v>
      </c>
      <c r="P13" s="5">
        <v>1</v>
      </c>
      <c r="Q13" s="5">
        <v>2</v>
      </c>
      <c r="R13" s="5">
        <v>1</v>
      </c>
      <c r="S13" s="5">
        <v>1</v>
      </c>
      <c r="T13" s="5">
        <v>1</v>
      </c>
      <c r="U13" s="5">
        <v>2</v>
      </c>
      <c r="V13" s="5">
        <v>1</v>
      </c>
      <c r="W13" s="24">
        <f t="shared" si="5"/>
        <v>21</v>
      </c>
      <c r="X13" s="8"/>
      <c r="Y13" s="5"/>
      <c r="Z13" s="5">
        <v>1</v>
      </c>
      <c r="AA13" s="5">
        <v>1</v>
      </c>
      <c r="AB13" s="5">
        <v>1</v>
      </c>
      <c r="AC13" s="5">
        <v>1</v>
      </c>
      <c r="AD13" s="5">
        <v>2</v>
      </c>
      <c r="AE13" s="5">
        <v>1</v>
      </c>
      <c r="AF13" s="5">
        <v>1</v>
      </c>
      <c r="AG13" s="5">
        <v>1</v>
      </c>
      <c r="AH13" s="5">
        <v>2</v>
      </c>
      <c r="AI13" s="5">
        <v>1</v>
      </c>
      <c r="AJ13" s="5">
        <v>1</v>
      </c>
      <c r="AK13" s="5">
        <v>1</v>
      </c>
      <c r="AL13" s="5">
        <v>2</v>
      </c>
      <c r="AM13" s="5">
        <v>1</v>
      </c>
      <c r="AN13" s="5">
        <v>1</v>
      </c>
      <c r="AO13" s="5">
        <v>1</v>
      </c>
      <c r="AP13" s="5">
        <v>2</v>
      </c>
      <c r="AQ13" s="5">
        <v>1</v>
      </c>
      <c r="AR13" s="5">
        <v>1</v>
      </c>
      <c r="AS13" s="5">
        <v>1</v>
      </c>
      <c r="AT13" s="5">
        <v>1</v>
      </c>
      <c r="AU13" s="5"/>
      <c r="AV13" s="5"/>
      <c r="AW13" s="5"/>
      <c r="AX13" s="5"/>
      <c r="AY13" s="13">
        <f t="shared" si="6"/>
        <v>25</v>
      </c>
    </row>
    <row r="14" spans="1:53" x14ac:dyDescent="0.2">
      <c r="A14" s="3"/>
      <c r="B14" s="69" t="s">
        <v>27</v>
      </c>
      <c r="C14" s="82" t="s">
        <v>40</v>
      </c>
      <c r="D14" s="3" t="s">
        <v>8</v>
      </c>
      <c r="E14" s="5"/>
      <c r="F14" s="5">
        <v>2</v>
      </c>
      <c r="G14" s="5">
        <v>2</v>
      </c>
      <c r="H14" s="5">
        <v>2</v>
      </c>
      <c r="I14" s="5">
        <v>2</v>
      </c>
      <c r="J14" s="5">
        <v>2</v>
      </c>
      <c r="K14" s="5">
        <v>2</v>
      </c>
      <c r="L14" s="5">
        <v>2</v>
      </c>
      <c r="M14" s="5">
        <v>2</v>
      </c>
      <c r="N14" s="5">
        <v>2</v>
      </c>
      <c r="O14" s="5">
        <v>2</v>
      </c>
      <c r="P14" s="5">
        <v>2</v>
      </c>
      <c r="Q14" s="5">
        <v>2</v>
      </c>
      <c r="R14" s="5">
        <v>2</v>
      </c>
      <c r="S14" s="5">
        <v>2</v>
      </c>
      <c r="T14" s="5">
        <v>2</v>
      </c>
      <c r="U14" s="5">
        <v>2</v>
      </c>
      <c r="V14" s="5">
        <v>2</v>
      </c>
      <c r="W14" s="24">
        <f t="shared" si="5"/>
        <v>34</v>
      </c>
      <c r="X14" s="8"/>
      <c r="Y14" s="5"/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5">
        <v>1</v>
      </c>
      <c r="AI14" s="5">
        <v>1</v>
      </c>
      <c r="AJ14" s="5">
        <v>1</v>
      </c>
      <c r="AK14" s="5">
        <v>1</v>
      </c>
      <c r="AL14" s="5">
        <v>1</v>
      </c>
      <c r="AM14" s="5">
        <v>1</v>
      </c>
      <c r="AN14" s="5">
        <v>1</v>
      </c>
      <c r="AO14" s="5">
        <v>1</v>
      </c>
      <c r="AP14" s="5">
        <v>1</v>
      </c>
      <c r="AQ14" s="5">
        <v>1</v>
      </c>
      <c r="AR14" s="5">
        <v>1</v>
      </c>
      <c r="AS14" s="5">
        <v>1</v>
      </c>
      <c r="AT14" s="5">
        <v>1</v>
      </c>
      <c r="AU14" s="5"/>
      <c r="AV14" s="5"/>
      <c r="AW14" s="5"/>
      <c r="AX14" s="5"/>
      <c r="AY14" s="13">
        <f t="shared" si="6"/>
        <v>21</v>
      </c>
    </row>
    <row r="15" spans="1:53" x14ac:dyDescent="0.2">
      <c r="A15" s="3"/>
      <c r="B15" s="69"/>
      <c r="C15" s="82"/>
      <c r="D15" s="3" t="s">
        <v>9</v>
      </c>
      <c r="E15" s="5"/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24">
        <f t="shared" si="5"/>
        <v>17</v>
      </c>
      <c r="X15" s="7"/>
      <c r="Y15" s="5"/>
      <c r="Z15" s="5">
        <v>1</v>
      </c>
      <c r="AA15" s="5">
        <v>1</v>
      </c>
      <c r="AB15" s="5">
        <v>1</v>
      </c>
      <c r="AC15" s="5">
        <v>1</v>
      </c>
      <c r="AD15" s="5">
        <v>0</v>
      </c>
      <c r="AE15" s="5">
        <v>1</v>
      </c>
      <c r="AF15" s="5">
        <v>1</v>
      </c>
      <c r="AG15" s="5">
        <v>1</v>
      </c>
      <c r="AH15" s="5">
        <v>1</v>
      </c>
      <c r="AI15" s="5">
        <v>1</v>
      </c>
      <c r="AJ15" s="5">
        <v>1</v>
      </c>
      <c r="AK15" s="5">
        <v>1</v>
      </c>
      <c r="AL15" s="5">
        <v>0</v>
      </c>
      <c r="AM15" s="5">
        <v>1</v>
      </c>
      <c r="AN15" s="5">
        <v>1</v>
      </c>
      <c r="AO15" s="5">
        <v>1</v>
      </c>
      <c r="AP15" s="5">
        <v>1</v>
      </c>
      <c r="AQ15" s="5">
        <v>1</v>
      </c>
      <c r="AR15" s="5">
        <v>1</v>
      </c>
      <c r="AS15" s="5">
        <v>1</v>
      </c>
      <c r="AT15" s="5">
        <v>1</v>
      </c>
      <c r="AU15" s="5"/>
      <c r="AV15" s="5"/>
      <c r="AW15" s="5"/>
      <c r="AX15" s="5"/>
      <c r="AY15" s="13">
        <f t="shared" si="6"/>
        <v>19</v>
      </c>
    </row>
    <row r="16" spans="1:53" ht="15" customHeight="1" x14ac:dyDescent="0.2">
      <c r="A16" s="3"/>
      <c r="B16" s="69" t="s">
        <v>28</v>
      </c>
      <c r="C16" s="70" t="s">
        <v>41</v>
      </c>
      <c r="D16" s="3" t="s">
        <v>8</v>
      </c>
      <c r="E16" s="3"/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  <c r="L16" s="3">
        <v>2</v>
      </c>
      <c r="M16" s="3">
        <v>2</v>
      </c>
      <c r="N16" s="3">
        <v>2</v>
      </c>
      <c r="O16" s="3">
        <v>2</v>
      </c>
      <c r="P16" s="3">
        <v>2</v>
      </c>
      <c r="Q16" s="3">
        <v>2</v>
      </c>
      <c r="R16" s="3">
        <v>2</v>
      </c>
      <c r="S16" s="3">
        <v>2</v>
      </c>
      <c r="T16" s="3">
        <v>2</v>
      </c>
      <c r="U16" s="3">
        <v>2</v>
      </c>
      <c r="V16" s="3">
        <v>2</v>
      </c>
      <c r="W16" s="24">
        <f t="shared" si="5"/>
        <v>34</v>
      </c>
      <c r="X16" s="7"/>
      <c r="Y16" s="3"/>
      <c r="Z16" s="3">
        <v>2</v>
      </c>
      <c r="AA16" s="3">
        <v>2</v>
      </c>
      <c r="AB16" s="3">
        <v>2</v>
      </c>
      <c r="AC16" s="3">
        <v>2</v>
      </c>
      <c r="AD16" s="3">
        <v>2</v>
      </c>
      <c r="AE16" s="3">
        <v>2</v>
      </c>
      <c r="AF16" s="3">
        <v>2</v>
      </c>
      <c r="AG16" s="3">
        <v>2</v>
      </c>
      <c r="AH16" s="3">
        <v>2</v>
      </c>
      <c r="AI16" s="3">
        <v>2</v>
      </c>
      <c r="AJ16" s="3">
        <v>2</v>
      </c>
      <c r="AK16" s="3">
        <v>2</v>
      </c>
      <c r="AL16" s="3">
        <v>2</v>
      </c>
      <c r="AM16" s="3">
        <v>2</v>
      </c>
      <c r="AN16" s="3">
        <v>2</v>
      </c>
      <c r="AO16" s="3">
        <v>2</v>
      </c>
      <c r="AP16" s="3">
        <v>2</v>
      </c>
      <c r="AQ16" s="3">
        <v>2</v>
      </c>
      <c r="AR16" s="3">
        <v>2</v>
      </c>
      <c r="AS16" s="3">
        <v>2</v>
      </c>
      <c r="AT16" s="3">
        <v>2</v>
      </c>
      <c r="AU16" s="3"/>
      <c r="AV16" s="3"/>
      <c r="AW16" s="3"/>
      <c r="AX16" s="5"/>
      <c r="AY16" s="13">
        <f t="shared" si="6"/>
        <v>42</v>
      </c>
      <c r="AZ16" s="18"/>
      <c r="BA16" s="20"/>
    </row>
    <row r="17" spans="1:55" ht="13.5" customHeight="1" x14ac:dyDescent="0.2">
      <c r="A17" s="3"/>
      <c r="B17" s="69"/>
      <c r="C17" s="71"/>
      <c r="D17" s="3" t="s">
        <v>9</v>
      </c>
      <c r="E17" s="3"/>
      <c r="F17" s="5">
        <v>1</v>
      </c>
      <c r="G17" s="5">
        <v>0</v>
      </c>
      <c r="H17" s="5">
        <v>1</v>
      </c>
      <c r="I17" s="5">
        <v>1</v>
      </c>
      <c r="J17" s="5">
        <v>1</v>
      </c>
      <c r="K17" s="5">
        <v>0</v>
      </c>
      <c r="L17" s="5">
        <v>1</v>
      </c>
      <c r="M17" s="5">
        <v>1</v>
      </c>
      <c r="N17" s="5">
        <v>1</v>
      </c>
      <c r="O17" s="5">
        <v>1</v>
      </c>
      <c r="P17" s="5">
        <v>0</v>
      </c>
      <c r="Q17" s="5">
        <v>1</v>
      </c>
      <c r="R17" s="5">
        <v>1</v>
      </c>
      <c r="S17" s="5">
        <v>1</v>
      </c>
      <c r="T17" s="5">
        <v>0</v>
      </c>
      <c r="U17" s="5">
        <v>1</v>
      </c>
      <c r="V17" s="5">
        <v>1</v>
      </c>
      <c r="W17" s="24">
        <f t="shared" si="5"/>
        <v>13</v>
      </c>
      <c r="X17" s="8"/>
      <c r="Y17" s="5"/>
      <c r="Z17" s="3">
        <v>1</v>
      </c>
      <c r="AA17" s="3">
        <v>1</v>
      </c>
      <c r="AB17" s="3">
        <v>1</v>
      </c>
      <c r="AC17" s="3">
        <v>1</v>
      </c>
      <c r="AD17" s="3">
        <v>1</v>
      </c>
      <c r="AE17" s="3">
        <v>1</v>
      </c>
      <c r="AF17" s="3">
        <v>1</v>
      </c>
      <c r="AG17" s="3">
        <v>1</v>
      </c>
      <c r="AH17" s="3">
        <v>1</v>
      </c>
      <c r="AI17" s="3">
        <v>1</v>
      </c>
      <c r="AJ17" s="3">
        <v>0</v>
      </c>
      <c r="AK17" s="3">
        <v>1</v>
      </c>
      <c r="AL17" s="3">
        <v>1</v>
      </c>
      <c r="AM17" s="3">
        <v>1</v>
      </c>
      <c r="AN17" s="3">
        <v>1</v>
      </c>
      <c r="AO17" s="3">
        <v>1</v>
      </c>
      <c r="AP17" s="3">
        <v>1</v>
      </c>
      <c r="AQ17" s="3">
        <v>1</v>
      </c>
      <c r="AR17" s="3">
        <v>1</v>
      </c>
      <c r="AS17" s="3">
        <v>1</v>
      </c>
      <c r="AT17" s="3">
        <v>1</v>
      </c>
      <c r="AU17" s="5"/>
      <c r="AV17" s="5"/>
      <c r="AW17" s="5"/>
      <c r="AX17" s="5"/>
      <c r="AY17" s="13">
        <f t="shared" si="6"/>
        <v>20</v>
      </c>
      <c r="AZ17" s="18"/>
      <c r="BA17" s="20"/>
      <c r="BB17" s="19"/>
      <c r="BC17" s="19"/>
    </row>
    <row r="18" spans="1:55" ht="13.5" customHeight="1" x14ac:dyDescent="0.2">
      <c r="A18" s="3"/>
      <c r="B18" s="72" t="s">
        <v>29</v>
      </c>
      <c r="C18" s="70" t="s">
        <v>42</v>
      </c>
      <c r="D18" s="3" t="s">
        <v>8</v>
      </c>
      <c r="E18" s="3"/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24">
        <f t="shared" si="5"/>
        <v>17</v>
      </c>
      <c r="X18" s="8"/>
      <c r="Y18" s="5"/>
      <c r="Z18" s="5">
        <v>1</v>
      </c>
      <c r="AA18" s="5">
        <v>1</v>
      </c>
      <c r="AB18" s="5">
        <v>1</v>
      </c>
      <c r="AC18" s="5">
        <v>1</v>
      </c>
      <c r="AD18" s="5">
        <v>1</v>
      </c>
      <c r="AE18" s="5">
        <v>1</v>
      </c>
      <c r="AF18" s="5">
        <v>1</v>
      </c>
      <c r="AG18" s="5">
        <v>1</v>
      </c>
      <c r="AH18" s="5">
        <v>1</v>
      </c>
      <c r="AI18" s="5">
        <v>1</v>
      </c>
      <c r="AJ18" s="5">
        <v>1</v>
      </c>
      <c r="AK18" s="5">
        <v>1</v>
      </c>
      <c r="AL18" s="5">
        <v>1</v>
      </c>
      <c r="AM18" s="5">
        <v>1</v>
      </c>
      <c r="AN18" s="5">
        <v>1</v>
      </c>
      <c r="AO18" s="5">
        <v>1</v>
      </c>
      <c r="AP18" s="5">
        <v>1</v>
      </c>
      <c r="AQ18" s="5">
        <v>1</v>
      </c>
      <c r="AR18" s="5">
        <v>1</v>
      </c>
      <c r="AS18" s="5">
        <v>1</v>
      </c>
      <c r="AT18" s="5">
        <v>1</v>
      </c>
      <c r="AU18" s="5"/>
      <c r="AV18" s="5"/>
      <c r="AW18" s="5"/>
      <c r="AX18" s="5"/>
      <c r="AY18" s="13">
        <f t="shared" si="6"/>
        <v>21</v>
      </c>
      <c r="AZ18" s="18"/>
      <c r="BA18" s="20"/>
      <c r="BB18" s="19"/>
      <c r="BC18" s="19"/>
    </row>
    <row r="19" spans="1:55" ht="14.25" customHeight="1" x14ac:dyDescent="0.2">
      <c r="A19" s="3"/>
      <c r="B19" s="73"/>
      <c r="C19" s="71"/>
      <c r="D19" s="3" t="s">
        <v>9</v>
      </c>
      <c r="E19" s="3"/>
      <c r="F19" s="3">
        <v>1</v>
      </c>
      <c r="G19" s="3">
        <v>0</v>
      </c>
      <c r="H19" s="3">
        <v>1</v>
      </c>
      <c r="I19" s="3">
        <v>0</v>
      </c>
      <c r="J19" s="3">
        <v>1</v>
      </c>
      <c r="K19" s="3">
        <v>1</v>
      </c>
      <c r="L19" s="3">
        <v>1</v>
      </c>
      <c r="M19" s="3">
        <v>0</v>
      </c>
      <c r="N19" s="3">
        <v>1</v>
      </c>
      <c r="O19" s="3">
        <v>0</v>
      </c>
      <c r="P19" s="3">
        <v>1</v>
      </c>
      <c r="Q19" s="3">
        <v>0</v>
      </c>
      <c r="R19" s="3">
        <v>1</v>
      </c>
      <c r="S19" s="3">
        <v>0</v>
      </c>
      <c r="T19" s="3">
        <v>1</v>
      </c>
      <c r="U19" s="3">
        <v>0</v>
      </c>
      <c r="V19" s="3">
        <v>1</v>
      </c>
      <c r="W19" s="24">
        <f t="shared" si="5"/>
        <v>10</v>
      </c>
      <c r="X19" s="8"/>
      <c r="Y19" s="5"/>
      <c r="Z19" s="5">
        <v>1</v>
      </c>
      <c r="AA19" s="5">
        <v>0</v>
      </c>
      <c r="AB19" s="5">
        <v>1</v>
      </c>
      <c r="AC19" s="5">
        <v>1</v>
      </c>
      <c r="AD19" s="5">
        <v>0</v>
      </c>
      <c r="AE19" s="5">
        <v>1</v>
      </c>
      <c r="AF19" s="5">
        <v>1</v>
      </c>
      <c r="AG19" s="5">
        <v>1</v>
      </c>
      <c r="AH19" s="5">
        <v>0</v>
      </c>
      <c r="AI19" s="5">
        <v>1</v>
      </c>
      <c r="AJ19" s="5">
        <v>1</v>
      </c>
      <c r="AK19" s="5">
        <v>1</v>
      </c>
      <c r="AL19" s="5">
        <v>0</v>
      </c>
      <c r="AM19" s="5">
        <v>1</v>
      </c>
      <c r="AN19" s="5">
        <v>1</v>
      </c>
      <c r="AO19" s="5">
        <v>1</v>
      </c>
      <c r="AP19" s="5">
        <v>0</v>
      </c>
      <c r="AQ19" s="5">
        <v>1</v>
      </c>
      <c r="AR19" s="5">
        <v>1</v>
      </c>
      <c r="AS19" s="5">
        <v>0</v>
      </c>
      <c r="AT19" s="5">
        <v>1</v>
      </c>
      <c r="AU19" s="5"/>
      <c r="AV19" s="5"/>
      <c r="AW19" s="5"/>
      <c r="AX19" s="5"/>
      <c r="AY19" s="13">
        <f t="shared" si="6"/>
        <v>15</v>
      </c>
      <c r="AZ19" s="18"/>
      <c r="BA19" s="20"/>
      <c r="BB19" s="19"/>
      <c r="BC19" s="19"/>
    </row>
    <row r="20" spans="1:55" ht="14.25" customHeight="1" x14ac:dyDescent="0.2">
      <c r="A20" s="3"/>
      <c r="B20" s="89" t="s">
        <v>30</v>
      </c>
      <c r="C20" s="86" t="s">
        <v>43</v>
      </c>
      <c r="D20" s="3" t="s">
        <v>8</v>
      </c>
      <c r="E20" s="3"/>
      <c r="F20" s="3">
        <v>3</v>
      </c>
      <c r="G20" s="3">
        <v>3</v>
      </c>
      <c r="H20" s="3">
        <v>3</v>
      </c>
      <c r="I20" s="3">
        <v>3</v>
      </c>
      <c r="J20" s="3">
        <v>3</v>
      </c>
      <c r="K20" s="3">
        <v>3</v>
      </c>
      <c r="L20" s="3">
        <v>3</v>
      </c>
      <c r="M20" s="3">
        <v>3</v>
      </c>
      <c r="N20" s="3">
        <v>3</v>
      </c>
      <c r="O20" s="3">
        <v>3</v>
      </c>
      <c r="P20" s="3">
        <v>3</v>
      </c>
      <c r="Q20" s="3">
        <v>3</v>
      </c>
      <c r="R20" s="3">
        <v>3</v>
      </c>
      <c r="S20" s="3">
        <v>3</v>
      </c>
      <c r="T20" s="3">
        <v>3</v>
      </c>
      <c r="U20" s="3">
        <v>3</v>
      </c>
      <c r="V20" s="3">
        <v>3</v>
      </c>
      <c r="W20" s="24">
        <f t="shared" si="5"/>
        <v>51</v>
      </c>
      <c r="X20" s="7"/>
      <c r="Y20" s="3"/>
      <c r="Z20" s="3">
        <v>4</v>
      </c>
      <c r="AA20" s="3">
        <v>4</v>
      </c>
      <c r="AB20" s="3">
        <v>4</v>
      </c>
      <c r="AC20" s="3">
        <v>4</v>
      </c>
      <c r="AD20" s="3">
        <v>4</v>
      </c>
      <c r="AE20" s="3">
        <v>4</v>
      </c>
      <c r="AF20" s="3">
        <v>4</v>
      </c>
      <c r="AG20" s="3">
        <v>4</v>
      </c>
      <c r="AH20" s="3">
        <v>4</v>
      </c>
      <c r="AI20" s="3">
        <v>4</v>
      </c>
      <c r="AJ20" s="3">
        <v>4</v>
      </c>
      <c r="AK20" s="3">
        <v>4</v>
      </c>
      <c r="AL20" s="3">
        <v>4</v>
      </c>
      <c r="AM20" s="3">
        <v>4</v>
      </c>
      <c r="AN20" s="3">
        <v>4</v>
      </c>
      <c r="AO20" s="3">
        <v>4</v>
      </c>
      <c r="AP20" s="3">
        <v>4</v>
      </c>
      <c r="AQ20" s="3">
        <v>4</v>
      </c>
      <c r="AR20" s="3">
        <v>4</v>
      </c>
      <c r="AS20" s="3">
        <v>4</v>
      </c>
      <c r="AT20" s="3">
        <v>4</v>
      </c>
      <c r="AU20" s="3"/>
      <c r="AV20" s="3"/>
      <c r="AW20" s="3"/>
      <c r="AX20" s="5"/>
      <c r="AY20" s="13">
        <f t="shared" si="6"/>
        <v>84</v>
      </c>
      <c r="AZ20" s="18"/>
      <c r="BA20" s="20"/>
    </row>
    <row r="21" spans="1:55" ht="13.5" customHeight="1" x14ac:dyDescent="0.2">
      <c r="A21" s="3"/>
      <c r="B21" s="90"/>
      <c r="C21" s="87"/>
      <c r="D21" s="3" t="s">
        <v>9</v>
      </c>
      <c r="E21" s="3"/>
      <c r="F21" s="3">
        <v>1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2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24">
        <f t="shared" si="5"/>
        <v>19</v>
      </c>
      <c r="X21" s="7"/>
      <c r="Y21" s="3"/>
      <c r="Z21" s="3">
        <v>2</v>
      </c>
      <c r="AA21" s="3">
        <v>3</v>
      </c>
      <c r="AB21" s="3">
        <v>2</v>
      </c>
      <c r="AC21" s="3">
        <v>2</v>
      </c>
      <c r="AD21" s="3">
        <v>3</v>
      </c>
      <c r="AE21" s="3">
        <v>2</v>
      </c>
      <c r="AF21" s="3">
        <v>2</v>
      </c>
      <c r="AG21" s="3">
        <v>2</v>
      </c>
      <c r="AH21" s="3">
        <v>3</v>
      </c>
      <c r="AI21" s="3">
        <v>2</v>
      </c>
      <c r="AJ21" s="3">
        <v>2</v>
      </c>
      <c r="AK21" s="3">
        <v>2</v>
      </c>
      <c r="AL21" s="3">
        <v>3</v>
      </c>
      <c r="AM21" s="3">
        <v>2</v>
      </c>
      <c r="AN21" s="3">
        <v>2</v>
      </c>
      <c r="AO21" s="3">
        <v>2</v>
      </c>
      <c r="AP21" s="3">
        <v>3</v>
      </c>
      <c r="AQ21" s="3">
        <v>2</v>
      </c>
      <c r="AR21" s="3">
        <v>2</v>
      </c>
      <c r="AS21" s="3">
        <v>3</v>
      </c>
      <c r="AT21" s="3">
        <v>2</v>
      </c>
      <c r="AU21" s="3"/>
      <c r="AV21" s="3"/>
      <c r="AW21" s="3"/>
      <c r="AX21" s="5"/>
      <c r="AY21" s="13">
        <f t="shared" si="6"/>
        <v>48</v>
      </c>
      <c r="AZ21" s="18"/>
      <c r="BA21" s="20"/>
    </row>
    <row r="22" spans="1:55" ht="15" customHeight="1" x14ac:dyDescent="0.2">
      <c r="A22" s="3"/>
      <c r="B22" s="89" t="s">
        <v>32</v>
      </c>
      <c r="C22" s="86" t="s">
        <v>62</v>
      </c>
      <c r="D22" s="3" t="s">
        <v>8</v>
      </c>
      <c r="E22" s="3"/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24">
        <f t="shared" si="5"/>
        <v>17</v>
      </c>
      <c r="X22" s="7"/>
      <c r="Y22" s="3"/>
      <c r="Z22" s="3">
        <v>1</v>
      </c>
      <c r="AA22" s="3">
        <v>1</v>
      </c>
      <c r="AB22" s="3">
        <v>1</v>
      </c>
      <c r="AC22" s="3">
        <v>1</v>
      </c>
      <c r="AD22" s="3">
        <v>1</v>
      </c>
      <c r="AE22" s="3">
        <v>1</v>
      </c>
      <c r="AF22" s="3">
        <v>1</v>
      </c>
      <c r="AG22" s="3">
        <v>1</v>
      </c>
      <c r="AH22" s="3">
        <v>1</v>
      </c>
      <c r="AI22" s="3">
        <v>1</v>
      </c>
      <c r="AJ22" s="3">
        <v>1</v>
      </c>
      <c r="AK22" s="3">
        <v>1</v>
      </c>
      <c r="AL22" s="3">
        <v>1</v>
      </c>
      <c r="AM22" s="3">
        <v>1</v>
      </c>
      <c r="AN22" s="3">
        <v>1</v>
      </c>
      <c r="AO22" s="3">
        <v>1</v>
      </c>
      <c r="AP22" s="3">
        <v>1</v>
      </c>
      <c r="AQ22" s="3">
        <v>1</v>
      </c>
      <c r="AR22" s="3">
        <v>1</v>
      </c>
      <c r="AS22" s="3">
        <v>1</v>
      </c>
      <c r="AT22" s="3">
        <v>1</v>
      </c>
      <c r="AU22" s="3"/>
      <c r="AV22" s="3"/>
      <c r="AW22" s="3"/>
      <c r="AX22" s="5"/>
      <c r="AY22" s="13">
        <f t="shared" si="6"/>
        <v>21</v>
      </c>
      <c r="AZ22" s="18"/>
      <c r="BA22" s="20"/>
    </row>
    <row r="23" spans="1:55" ht="12.75" customHeight="1" x14ac:dyDescent="0.2">
      <c r="A23" s="3"/>
      <c r="B23" s="90"/>
      <c r="C23" s="87"/>
      <c r="D23" s="3" t="s">
        <v>9</v>
      </c>
      <c r="E23" s="3"/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/>
      <c r="P23" s="3">
        <v>1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24">
        <f t="shared" si="5"/>
        <v>3</v>
      </c>
      <c r="X23" s="7"/>
      <c r="Y23" s="3"/>
      <c r="Z23" s="3">
        <v>1</v>
      </c>
      <c r="AA23" s="3">
        <v>1</v>
      </c>
      <c r="AB23" s="3">
        <v>1</v>
      </c>
      <c r="AC23" s="3">
        <v>1</v>
      </c>
      <c r="AD23" s="3">
        <v>0</v>
      </c>
      <c r="AE23" s="3">
        <v>1</v>
      </c>
      <c r="AF23" s="3">
        <v>1</v>
      </c>
      <c r="AG23" s="3">
        <v>1</v>
      </c>
      <c r="AH23" s="3">
        <v>0</v>
      </c>
      <c r="AI23" s="3">
        <v>1</v>
      </c>
      <c r="AJ23" s="3">
        <v>1</v>
      </c>
      <c r="AK23" s="3">
        <v>0</v>
      </c>
      <c r="AL23" s="3">
        <v>1</v>
      </c>
      <c r="AM23" s="3">
        <v>1</v>
      </c>
      <c r="AN23" s="3">
        <v>1</v>
      </c>
      <c r="AO23" s="3">
        <v>0</v>
      </c>
      <c r="AP23" s="3">
        <v>1</v>
      </c>
      <c r="AQ23" s="3">
        <v>1</v>
      </c>
      <c r="AR23" s="3">
        <v>0</v>
      </c>
      <c r="AS23" s="3">
        <v>1</v>
      </c>
      <c r="AT23" s="3">
        <v>1</v>
      </c>
      <c r="AU23" s="3"/>
      <c r="AV23" s="3"/>
      <c r="AW23" s="3"/>
      <c r="AX23" s="5"/>
      <c r="AY23" s="13">
        <f t="shared" si="6"/>
        <v>16</v>
      </c>
      <c r="AZ23" s="18"/>
      <c r="BA23" s="20"/>
    </row>
    <row r="24" spans="1:55" ht="12.75" customHeight="1" x14ac:dyDescent="0.2">
      <c r="A24" s="3"/>
      <c r="B24" s="72" t="s">
        <v>33</v>
      </c>
      <c r="C24" s="70" t="s">
        <v>45</v>
      </c>
      <c r="D24" s="3" t="s">
        <v>8</v>
      </c>
      <c r="E24" s="3"/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24">
        <f t="shared" si="5"/>
        <v>17</v>
      </c>
      <c r="X24" s="7"/>
      <c r="Y24" s="3"/>
      <c r="Z24" s="3">
        <v>2</v>
      </c>
      <c r="AA24" s="3">
        <v>2</v>
      </c>
      <c r="AB24" s="3">
        <v>2</v>
      </c>
      <c r="AC24" s="3">
        <v>2</v>
      </c>
      <c r="AD24" s="3">
        <v>2</v>
      </c>
      <c r="AE24" s="3">
        <v>2</v>
      </c>
      <c r="AF24" s="3">
        <v>2</v>
      </c>
      <c r="AG24" s="3">
        <v>2</v>
      </c>
      <c r="AH24" s="3">
        <v>2</v>
      </c>
      <c r="AI24" s="3">
        <v>2</v>
      </c>
      <c r="AJ24" s="3">
        <v>2</v>
      </c>
      <c r="AK24" s="3">
        <v>2</v>
      </c>
      <c r="AL24" s="3">
        <v>2</v>
      </c>
      <c r="AM24" s="3">
        <v>2</v>
      </c>
      <c r="AN24" s="3">
        <v>2</v>
      </c>
      <c r="AO24" s="3">
        <v>2</v>
      </c>
      <c r="AP24" s="3">
        <v>2</v>
      </c>
      <c r="AQ24" s="3">
        <v>2</v>
      </c>
      <c r="AR24" s="3">
        <v>2</v>
      </c>
      <c r="AS24" s="3">
        <v>2</v>
      </c>
      <c r="AT24" s="3">
        <v>2</v>
      </c>
      <c r="AU24" s="3"/>
      <c r="AV24" s="3"/>
      <c r="AW24" s="3"/>
      <c r="AX24" s="5"/>
      <c r="AY24" s="13">
        <f t="shared" si="6"/>
        <v>42</v>
      </c>
      <c r="AZ24" s="18"/>
      <c r="BA24" s="20"/>
    </row>
    <row r="25" spans="1:55" ht="12.75" customHeight="1" x14ac:dyDescent="0.2">
      <c r="A25" s="3"/>
      <c r="B25" s="73"/>
      <c r="C25" s="71"/>
      <c r="D25" s="3" t="s">
        <v>9</v>
      </c>
      <c r="E25" s="3"/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0</v>
      </c>
      <c r="L25" s="3">
        <v>1</v>
      </c>
      <c r="M25" s="3">
        <v>1</v>
      </c>
      <c r="N25" s="3">
        <v>1</v>
      </c>
      <c r="O25" s="3">
        <v>1</v>
      </c>
      <c r="P25" s="3">
        <v>0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24">
        <f t="shared" si="5"/>
        <v>15</v>
      </c>
      <c r="X25" s="7"/>
      <c r="Y25" s="3"/>
      <c r="Z25" s="3">
        <v>1</v>
      </c>
      <c r="AA25" s="3">
        <v>1</v>
      </c>
      <c r="AB25" s="3">
        <v>1</v>
      </c>
      <c r="AC25" s="3">
        <v>0</v>
      </c>
      <c r="AD25" s="3">
        <v>1</v>
      </c>
      <c r="AE25" s="3">
        <v>1</v>
      </c>
      <c r="AF25" s="3">
        <v>0</v>
      </c>
      <c r="AG25" s="3">
        <v>1</v>
      </c>
      <c r="AH25" s="3">
        <v>1</v>
      </c>
      <c r="AI25" s="3">
        <v>0</v>
      </c>
      <c r="AJ25" s="3">
        <v>1</v>
      </c>
      <c r="AK25" s="3">
        <v>1</v>
      </c>
      <c r="AL25" s="3">
        <v>0</v>
      </c>
      <c r="AM25" s="3">
        <v>1</v>
      </c>
      <c r="AN25" s="3">
        <v>1</v>
      </c>
      <c r="AO25" s="3">
        <v>0</v>
      </c>
      <c r="AP25" s="3">
        <v>1</v>
      </c>
      <c r="AQ25" s="3">
        <v>1</v>
      </c>
      <c r="AR25" s="3">
        <v>0</v>
      </c>
      <c r="AS25" s="3">
        <v>1</v>
      </c>
      <c r="AT25" s="3">
        <v>1</v>
      </c>
      <c r="AU25" s="3"/>
      <c r="AV25" s="3"/>
      <c r="AW25" s="3"/>
      <c r="AX25" s="5"/>
      <c r="AY25" s="13">
        <f t="shared" si="6"/>
        <v>15</v>
      </c>
      <c r="AZ25" s="18"/>
      <c r="BA25" s="20"/>
    </row>
    <row r="26" spans="1:55" ht="14.25" customHeight="1" x14ac:dyDescent="0.2">
      <c r="A26" s="3"/>
      <c r="B26" s="72" t="s">
        <v>34</v>
      </c>
      <c r="C26" s="70" t="s">
        <v>46</v>
      </c>
      <c r="D26" s="3" t="s">
        <v>8</v>
      </c>
      <c r="E26" s="3"/>
      <c r="F26" s="3">
        <v>4</v>
      </c>
      <c r="G26" s="3">
        <v>4</v>
      </c>
      <c r="H26" s="3">
        <v>4</v>
      </c>
      <c r="I26" s="3">
        <v>4</v>
      </c>
      <c r="J26" s="3">
        <v>4</v>
      </c>
      <c r="K26" s="3">
        <v>4</v>
      </c>
      <c r="L26" s="3">
        <v>4</v>
      </c>
      <c r="M26" s="3">
        <v>4</v>
      </c>
      <c r="N26" s="3">
        <v>4</v>
      </c>
      <c r="O26" s="3">
        <v>4</v>
      </c>
      <c r="P26" s="3">
        <v>4</v>
      </c>
      <c r="Q26" s="3">
        <v>4</v>
      </c>
      <c r="R26" s="3">
        <v>4</v>
      </c>
      <c r="S26" s="3">
        <v>4</v>
      </c>
      <c r="T26" s="3">
        <v>4</v>
      </c>
      <c r="U26" s="3">
        <v>4</v>
      </c>
      <c r="V26" s="3">
        <v>4</v>
      </c>
      <c r="W26" s="24">
        <f t="shared" si="5"/>
        <v>68</v>
      </c>
      <c r="X26" s="7"/>
      <c r="Y26" s="3"/>
      <c r="Z26" s="3">
        <v>4</v>
      </c>
      <c r="AA26" s="3">
        <v>4</v>
      </c>
      <c r="AB26" s="3">
        <v>4</v>
      </c>
      <c r="AC26" s="3">
        <v>4</v>
      </c>
      <c r="AD26" s="3">
        <v>4</v>
      </c>
      <c r="AE26" s="3">
        <v>4</v>
      </c>
      <c r="AF26" s="3">
        <v>4</v>
      </c>
      <c r="AG26" s="3">
        <v>4</v>
      </c>
      <c r="AH26" s="3">
        <v>4</v>
      </c>
      <c r="AI26" s="3">
        <v>4</v>
      </c>
      <c r="AJ26" s="3">
        <v>4</v>
      </c>
      <c r="AK26" s="3">
        <v>4</v>
      </c>
      <c r="AL26" s="3">
        <v>4</v>
      </c>
      <c r="AM26" s="3">
        <v>4</v>
      </c>
      <c r="AN26" s="3">
        <v>4</v>
      </c>
      <c r="AO26" s="3">
        <v>4</v>
      </c>
      <c r="AP26" s="3">
        <v>4</v>
      </c>
      <c r="AQ26" s="3">
        <v>4</v>
      </c>
      <c r="AR26" s="3">
        <v>4</v>
      </c>
      <c r="AS26" s="3">
        <v>4</v>
      </c>
      <c r="AT26" s="3">
        <v>4</v>
      </c>
      <c r="AU26" s="3"/>
      <c r="AV26" s="3"/>
      <c r="AW26" s="3"/>
      <c r="AX26" s="3"/>
      <c r="AY26" s="13">
        <f t="shared" si="6"/>
        <v>84</v>
      </c>
      <c r="AZ26" s="18"/>
      <c r="BA26" s="20"/>
    </row>
    <row r="27" spans="1:55" ht="12.75" customHeight="1" x14ac:dyDescent="0.2">
      <c r="A27" s="3"/>
      <c r="B27" s="73"/>
      <c r="C27" s="71"/>
      <c r="D27" s="3" t="s">
        <v>9</v>
      </c>
      <c r="E27" s="3"/>
      <c r="F27" s="3">
        <v>2</v>
      </c>
      <c r="G27" s="3">
        <v>2</v>
      </c>
      <c r="H27" s="3">
        <v>3</v>
      </c>
      <c r="I27" s="3">
        <v>2</v>
      </c>
      <c r="J27" s="3">
        <v>2</v>
      </c>
      <c r="K27" s="3">
        <v>2</v>
      </c>
      <c r="L27" s="3">
        <v>3</v>
      </c>
      <c r="M27" s="3">
        <v>2</v>
      </c>
      <c r="N27" s="3">
        <v>2</v>
      </c>
      <c r="O27" s="3">
        <v>2</v>
      </c>
      <c r="P27" s="3">
        <v>3</v>
      </c>
      <c r="Q27" s="3">
        <v>2</v>
      </c>
      <c r="R27" s="3">
        <v>2</v>
      </c>
      <c r="S27" s="3">
        <v>2</v>
      </c>
      <c r="T27" s="3">
        <v>3</v>
      </c>
      <c r="U27" s="3">
        <v>2</v>
      </c>
      <c r="V27" s="3">
        <v>2</v>
      </c>
      <c r="W27" s="24">
        <f t="shared" si="5"/>
        <v>38</v>
      </c>
      <c r="X27" s="7"/>
      <c r="Y27" s="3"/>
      <c r="Z27" s="3">
        <v>2</v>
      </c>
      <c r="AA27" s="3">
        <v>3</v>
      </c>
      <c r="AB27" s="3">
        <v>2</v>
      </c>
      <c r="AC27" s="3">
        <v>2</v>
      </c>
      <c r="AD27" s="3">
        <v>3</v>
      </c>
      <c r="AE27" s="3">
        <v>2</v>
      </c>
      <c r="AF27" s="3">
        <v>2</v>
      </c>
      <c r="AG27" s="3">
        <v>3</v>
      </c>
      <c r="AH27" s="3">
        <v>2</v>
      </c>
      <c r="AI27" s="3">
        <v>2</v>
      </c>
      <c r="AJ27" s="3">
        <v>3</v>
      </c>
      <c r="AK27" s="3">
        <v>2</v>
      </c>
      <c r="AL27" s="3">
        <v>2</v>
      </c>
      <c r="AM27" s="3">
        <v>3</v>
      </c>
      <c r="AN27" s="3">
        <v>2</v>
      </c>
      <c r="AO27" s="3">
        <v>2</v>
      </c>
      <c r="AP27" s="3">
        <v>3</v>
      </c>
      <c r="AQ27" s="3">
        <v>2</v>
      </c>
      <c r="AR27" s="3">
        <v>2</v>
      </c>
      <c r="AS27" s="3">
        <v>3</v>
      </c>
      <c r="AT27" s="3">
        <v>2</v>
      </c>
      <c r="AU27" s="3"/>
      <c r="AV27" s="3"/>
      <c r="AW27" s="3"/>
      <c r="AX27" s="3"/>
      <c r="AY27" s="13">
        <f t="shared" si="6"/>
        <v>49</v>
      </c>
      <c r="AZ27" s="18"/>
      <c r="BA27" s="20"/>
    </row>
    <row r="28" spans="1:55" ht="14.25" customHeight="1" x14ac:dyDescent="0.2">
      <c r="A28" s="3"/>
      <c r="B28" s="72" t="s">
        <v>35</v>
      </c>
      <c r="C28" s="70" t="s">
        <v>47</v>
      </c>
      <c r="D28" s="3" t="s">
        <v>8</v>
      </c>
      <c r="E28" s="3"/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24">
        <f t="shared" si="5"/>
        <v>17</v>
      </c>
      <c r="X28" s="7"/>
      <c r="Y28" s="3"/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/>
      <c r="AV28" s="3"/>
      <c r="AW28" s="3"/>
      <c r="AX28" s="3"/>
      <c r="AY28" s="13">
        <f t="shared" si="6"/>
        <v>0</v>
      </c>
      <c r="AZ28" s="18"/>
      <c r="BA28" s="20"/>
    </row>
    <row r="29" spans="1:55" ht="15" customHeight="1" x14ac:dyDescent="0.2">
      <c r="A29" s="3"/>
      <c r="B29" s="73"/>
      <c r="C29" s="71"/>
      <c r="D29" s="3" t="s">
        <v>9</v>
      </c>
      <c r="E29" s="3"/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24">
        <f t="shared" si="5"/>
        <v>17</v>
      </c>
      <c r="X29" s="7"/>
      <c r="Y29" s="3"/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/>
      <c r="AV29" s="3"/>
      <c r="AW29" s="3"/>
      <c r="AX29" s="3"/>
      <c r="AY29" s="13">
        <f t="shared" si="6"/>
        <v>0</v>
      </c>
      <c r="AZ29" s="18"/>
      <c r="BA29" s="20"/>
    </row>
    <row r="30" spans="1:55" ht="14.25" customHeight="1" x14ac:dyDescent="0.2">
      <c r="A30" s="3"/>
      <c r="B30" s="72" t="s">
        <v>36</v>
      </c>
      <c r="C30" s="70" t="s">
        <v>48</v>
      </c>
      <c r="D30" s="3" t="s">
        <v>8</v>
      </c>
      <c r="E30" s="3"/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24">
        <f t="shared" si="5"/>
        <v>17</v>
      </c>
      <c r="X30" s="7"/>
      <c r="Y30" s="3"/>
      <c r="Z30" s="3">
        <v>1</v>
      </c>
      <c r="AA30" s="3">
        <v>1</v>
      </c>
      <c r="AB30" s="3">
        <v>1</v>
      </c>
      <c r="AC30" s="3">
        <v>1</v>
      </c>
      <c r="AD30" s="3">
        <v>1</v>
      </c>
      <c r="AE30" s="3">
        <v>1</v>
      </c>
      <c r="AF30" s="3">
        <v>1</v>
      </c>
      <c r="AG30" s="3">
        <v>1</v>
      </c>
      <c r="AH30" s="3">
        <v>1</v>
      </c>
      <c r="AI30" s="3">
        <v>1</v>
      </c>
      <c r="AJ30" s="3">
        <v>1</v>
      </c>
      <c r="AK30" s="3">
        <v>1</v>
      </c>
      <c r="AL30" s="3">
        <v>1</v>
      </c>
      <c r="AM30" s="3">
        <v>1</v>
      </c>
      <c r="AN30" s="3">
        <v>1</v>
      </c>
      <c r="AO30" s="3">
        <v>1</v>
      </c>
      <c r="AP30" s="3">
        <v>1</v>
      </c>
      <c r="AQ30" s="3">
        <v>1</v>
      </c>
      <c r="AR30" s="3">
        <v>1</v>
      </c>
      <c r="AS30" s="3">
        <v>1</v>
      </c>
      <c r="AT30" s="3">
        <v>1</v>
      </c>
      <c r="AU30" s="3"/>
      <c r="AV30" s="3"/>
      <c r="AW30" s="3"/>
      <c r="AX30" s="3"/>
      <c r="AY30" s="13">
        <f t="shared" si="6"/>
        <v>21</v>
      </c>
      <c r="AZ30" s="18"/>
      <c r="BA30" s="20"/>
    </row>
    <row r="31" spans="1:55" ht="12.75" customHeight="1" x14ac:dyDescent="0.2">
      <c r="A31" s="3"/>
      <c r="B31" s="73"/>
      <c r="C31" s="71"/>
      <c r="D31" s="3" t="s">
        <v>9</v>
      </c>
      <c r="E31" s="3"/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1</v>
      </c>
      <c r="M31" s="3">
        <v>0</v>
      </c>
      <c r="N31" s="3">
        <v>0</v>
      </c>
      <c r="O31" s="3">
        <v>1</v>
      </c>
      <c r="P31" s="3">
        <v>0</v>
      </c>
      <c r="Q31" s="3">
        <v>0</v>
      </c>
      <c r="R31" s="3">
        <v>1</v>
      </c>
      <c r="S31" s="3">
        <v>0</v>
      </c>
      <c r="T31" s="3">
        <v>0</v>
      </c>
      <c r="U31" s="3">
        <v>0</v>
      </c>
      <c r="V31" s="3">
        <v>0</v>
      </c>
      <c r="W31" s="24">
        <f t="shared" si="5"/>
        <v>4</v>
      </c>
      <c r="X31" s="7"/>
      <c r="Y31" s="3"/>
      <c r="Z31" s="3">
        <v>1</v>
      </c>
      <c r="AA31" s="3">
        <v>1</v>
      </c>
      <c r="AB31" s="3">
        <v>1</v>
      </c>
      <c r="AC31" s="3">
        <v>1</v>
      </c>
      <c r="AD31" s="3">
        <v>1</v>
      </c>
      <c r="AE31" s="3">
        <v>1</v>
      </c>
      <c r="AF31" s="3">
        <v>0</v>
      </c>
      <c r="AG31" s="3">
        <v>1</v>
      </c>
      <c r="AH31" s="3">
        <v>1</v>
      </c>
      <c r="AI31" s="3">
        <v>1</v>
      </c>
      <c r="AJ31" s="3">
        <v>1</v>
      </c>
      <c r="AK31" s="3">
        <v>0</v>
      </c>
      <c r="AL31" s="3">
        <v>1</v>
      </c>
      <c r="AM31" s="3">
        <v>1</v>
      </c>
      <c r="AN31" s="3">
        <v>1</v>
      </c>
      <c r="AO31" s="3">
        <v>1</v>
      </c>
      <c r="AP31" s="3">
        <v>0</v>
      </c>
      <c r="AQ31" s="3">
        <v>1</v>
      </c>
      <c r="AR31" s="3">
        <v>1</v>
      </c>
      <c r="AS31" s="3">
        <v>1</v>
      </c>
      <c r="AT31" s="3">
        <v>1</v>
      </c>
      <c r="AU31" s="3"/>
      <c r="AV31" s="3"/>
      <c r="AW31" s="3"/>
      <c r="AX31" s="3"/>
      <c r="AY31" s="13">
        <f t="shared" si="6"/>
        <v>18</v>
      </c>
      <c r="AZ31" s="18"/>
      <c r="BA31" s="20"/>
    </row>
    <row r="32" spans="1:55" ht="15" customHeight="1" x14ac:dyDescent="0.2">
      <c r="A32" s="3"/>
      <c r="B32" s="72" t="s">
        <v>50</v>
      </c>
      <c r="C32" s="70" t="s">
        <v>21</v>
      </c>
      <c r="D32" s="3" t="s">
        <v>8</v>
      </c>
      <c r="E32" s="3"/>
      <c r="F32" s="3">
        <v>3</v>
      </c>
      <c r="G32" s="3">
        <v>3</v>
      </c>
      <c r="H32" s="3">
        <v>3</v>
      </c>
      <c r="I32" s="3">
        <v>3</v>
      </c>
      <c r="J32" s="3">
        <v>3</v>
      </c>
      <c r="K32" s="3">
        <v>3</v>
      </c>
      <c r="L32" s="3">
        <v>3</v>
      </c>
      <c r="M32" s="3">
        <v>3</v>
      </c>
      <c r="N32" s="3">
        <v>3</v>
      </c>
      <c r="O32" s="3">
        <v>3</v>
      </c>
      <c r="P32" s="3">
        <v>3</v>
      </c>
      <c r="Q32" s="3">
        <v>3</v>
      </c>
      <c r="R32" s="3">
        <v>3</v>
      </c>
      <c r="S32" s="3">
        <v>3</v>
      </c>
      <c r="T32" s="3">
        <v>3</v>
      </c>
      <c r="U32" s="3">
        <v>3</v>
      </c>
      <c r="V32" s="3">
        <v>3</v>
      </c>
      <c r="W32" s="24">
        <f t="shared" si="5"/>
        <v>51</v>
      </c>
      <c r="X32" s="7"/>
      <c r="Y32" s="3"/>
      <c r="Z32" s="3">
        <v>2</v>
      </c>
      <c r="AA32" s="3">
        <v>2</v>
      </c>
      <c r="AB32" s="3">
        <v>2</v>
      </c>
      <c r="AC32" s="3">
        <v>2</v>
      </c>
      <c r="AD32" s="3">
        <v>2</v>
      </c>
      <c r="AE32" s="3">
        <v>2</v>
      </c>
      <c r="AF32" s="3">
        <v>2</v>
      </c>
      <c r="AG32" s="3">
        <v>2</v>
      </c>
      <c r="AH32" s="3">
        <v>2</v>
      </c>
      <c r="AI32" s="3">
        <v>2</v>
      </c>
      <c r="AJ32" s="3">
        <v>2</v>
      </c>
      <c r="AK32" s="3">
        <v>2</v>
      </c>
      <c r="AL32" s="3">
        <v>2</v>
      </c>
      <c r="AM32" s="3">
        <v>2</v>
      </c>
      <c r="AN32" s="3">
        <v>2</v>
      </c>
      <c r="AO32" s="3">
        <v>2</v>
      </c>
      <c r="AP32" s="3">
        <v>2</v>
      </c>
      <c r="AQ32" s="3">
        <v>2</v>
      </c>
      <c r="AR32" s="3">
        <v>2</v>
      </c>
      <c r="AS32" s="3">
        <v>2</v>
      </c>
      <c r="AT32" s="3">
        <v>2</v>
      </c>
      <c r="AU32" s="3"/>
      <c r="AV32" s="3"/>
      <c r="AW32" s="3"/>
      <c r="AX32" s="3"/>
      <c r="AY32" s="13">
        <f t="shared" si="6"/>
        <v>42</v>
      </c>
      <c r="AZ32" s="18"/>
      <c r="BA32" s="20"/>
    </row>
    <row r="33" spans="1:53" ht="14.25" customHeight="1" x14ac:dyDescent="0.2">
      <c r="A33" s="3"/>
      <c r="B33" s="73"/>
      <c r="C33" s="71"/>
      <c r="D33" s="3" t="s">
        <v>9</v>
      </c>
      <c r="E33" s="3"/>
      <c r="F33" s="3">
        <v>3</v>
      </c>
      <c r="G33" s="3">
        <v>3</v>
      </c>
      <c r="H33" s="3">
        <v>3</v>
      </c>
      <c r="I33" s="3">
        <v>3</v>
      </c>
      <c r="J33" s="3">
        <v>3</v>
      </c>
      <c r="K33" s="3">
        <v>3</v>
      </c>
      <c r="L33" s="3">
        <v>3</v>
      </c>
      <c r="M33" s="3">
        <v>3</v>
      </c>
      <c r="N33" s="3">
        <v>3</v>
      </c>
      <c r="O33" s="3">
        <v>3</v>
      </c>
      <c r="P33" s="3">
        <v>3</v>
      </c>
      <c r="Q33" s="3">
        <v>3</v>
      </c>
      <c r="R33" s="3">
        <v>3</v>
      </c>
      <c r="S33" s="3">
        <v>3</v>
      </c>
      <c r="T33" s="3">
        <v>3</v>
      </c>
      <c r="U33" s="3">
        <v>3</v>
      </c>
      <c r="V33" s="3">
        <v>3</v>
      </c>
      <c r="W33" s="24">
        <f t="shared" si="5"/>
        <v>51</v>
      </c>
      <c r="X33" s="7"/>
      <c r="Y33" s="3"/>
      <c r="Z33" s="3">
        <v>2</v>
      </c>
      <c r="AA33" s="3">
        <v>2</v>
      </c>
      <c r="AB33" s="3">
        <v>2</v>
      </c>
      <c r="AC33" s="3">
        <v>2</v>
      </c>
      <c r="AD33" s="3">
        <v>2</v>
      </c>
      <c r="AE33" s="3">
        <v>2</v>
      </c>
      <c r="AF33" s="3">
        <v>2</v>
      </c>
      <c r="AG33" s="3">
        <v>2</v>
      </c>
      <c r="AH33" s="3">
        <v>2</v>
      </c>
      <c r="AI33" s="3">
        <v>2</v>
      </c>
      <c r="AJ33" s="3">
        <v>2</v>
      </c>
      <c r="AK33" s="3">
        <v>2</v>
      </c>
      <c r="AL33" s="3">
        <v>2</v>
      </c>
      <c r="AM33" s="3">
        <v>2</v>
      </c>
      <c r="AN33" s="3">
        <v>2</v>
      </c>
      <c r="AO33" s="3">
        <v>2</v>
      </c>
      <c r="AP33" s="3">
        <v>2</v>
      </c>
      <c r="AQ33" s="3">
        <v>2</v>
      </c>
      <c r="AR33" s="3">
        <v>2</v>
      </c>
      <c r="AS33" s="3">
        <v>2</v>
      </c>
      <c r="AT33" s="3">
        <v>2</v>
      </c>
      <c r="AU33" s="3"/>
      <c r="AV33" s="3"/>
      <c r="AW33" s="3"/>
      <c r="AX33" s="3"/>
      <c r="AY33" s="13">
        <f t="shared" si="6"/>
        <v>42</v>
      </c>
      <c r="AZ33" s="18"/>
      <c r="BA33" s="20"/>
    </row>
    <row r="34" spans="1:53" ht="15" customHeight="1" x14ac:dyDescent="0.2">
      <c r="A34" s="3"/>
      <c r="B34" s="74" t="s">
        <v>54</v>
      </c>
      <c r="C34" s="76" t="s">
        <v>55</v>
      </c>
      <c r="D34" s="35" t="s">
        <v>8</v>
      </c>
      <c r="E34" s="35">
        <f>SUM(E36+E41)</f>
        <v>0</v>
      </c>
      <c r="F34" s="35">
        <f t="shared" ref="F34:I34" si="7">SUM(F36+F41)</f>
        <v>10</v>
      </c>
      <c r="G34" s="35">
        <f t="shared" si="7"/>
        <v>10</v>
      </c>
      <c r="H34" s="35">
        <f t="shared" si="7"/>
        <v>10</v>
      </c>
      <c r="I34" s="35">
        <f t="shared" si="7"/>
        <v>10</v>
      </c>
      <c r="J34" s="35">
        <f>SUM(J36+J41+J46)</f>
        <v>10</v>
      </c>
      <c r="K34" s="35">
        <f t="shared" ref="K34:AT34" si="8">SUM(K36+K41+K46)</f>
        <v>10</v>
      </c>
      <c r="L34" s="35">
        <f t="shared" si="8"/>
        <v>10</v>
      </c>
      <c r="M34" s="35">
        <f t="shared" si="8"/>
        <v>10</v>
      </c>
      <c r="N34" s="35">
        <f t="shared" si="8"/>
        <v>10</v>
      </c>
      <c r="O34" s="35">
        <f t="shared" si="8"/>
        <v>10</v>
      </c>
      <c r="P34" s="35">
        <f t="shared" si="8"/>
        <v>10</v>
      </c>
      <c r="Q34" s="35">
        <f t="shared" si="8"/>
        <v>10</v>
      </c>
      <c r="R34" s="35">
        <f t="shared" si="8"/>
        <v>10</v>
      </c>
      <c r="S34" s="35">
        <f t="shared" si="8"/>
        <v>10</v>
      </c>
      <c r="T34" s="35">
        <f t="shared" si="8"/>
        <v>10</v>
      </c>
      <c r="U34" s="35">
        <f t="shared" si="8"/>
        <v>10</v>
      </c>
      <c r="V34" s="35">
        <f t="shared" si="8"/>
        <v>10</v>
      </c>
      <c r="W34" s="33">
        <f t="shared" si="8"/>
        <v>68</v>
      </c>
      <c r="X34" s="42"/>
      <c r="Y34" s="35"/>
      <c r="Z34" s="35">
        <f t="shared" si="8"/>
        <v>11</v>
      </c>
      <c r="AA34" s="35">
        <f t="shared" si="8"/>
        <v>11</v>
      </c>
      <c r="AB34" s="35">
        <f t="shared" si="8"/>
        <v>11</v>
      </c>
      <c r="AC34" s="35">
        <f t="shared" si="8"/>
        <v>11</v>
      </c>
      <c r="AD34" s="35">
        <f t="shared" si="8"/>
        <v>11</v>
      </c>
      <c r="AE34" s="35">
        <f t="shared" si="8"/>
        <v>11</v>
      </c>
      <c r="AF34" s="35">
        <f t="shared" si="8"/>
        <v>11</v>
      </c>
      <c r="AG34" s="35">
        <f t="shared" si="8"/>
        <v>11</v>
      </c>
      <c r="AH34" s="35">
        <f t="shared" si="8"/>
        <v>11</v>
      </c>
      <c r="AI34" s="35">
        <f t="shared" si="8"/>
        <v>11</v>
      </c>
      <c r="AJ34" s="35">
        <f t="shared" si="8"/>
        <v>11</v>
      </c>
      <c r="AK34" s="35">
        <f t="shared" si="8"/>
        <v>11</v>
      </c>
      <c r="AL34" s="35">
        <f t="shared" si="8"/>
        <v>11</v>
      </c>
      <c r="AM34" s="35">
        <f t="shared" si="8"/>
        <v>11</v>
      </c>
      <c r="AN34" s="35">
        <f t="shared" si="8"/>
        <v>11</v>
      </c>
      <c r="AO34" s="35">
        <f t="shared" si="8"/>
        <v>11</v>
      </c>
      <c r="AP34" s="35">
        <f t="shared" si="8"/>
        <v>11</v>
      </c>
      <c r="AQ34" s="35">
        <f t="shared" si="8"/>
        <v>11</v>
      </c>
      <c r="AR34" s="35">
        <f t="shared" si="8"/>
        <v>11</v>
      </c>
      <c r="AS34" s="35">
        <f t="shared" si="8"/>
        <v>11</v>
      </c>
      <c r="AT34" s="35">
        <f t="shared" si="8"/>
        <v>11</v>
      </c>
      <c r="AU34" s="32"/>
      <c r="AV34" s="32"/>
      <c r="AW34" s="32"/>
      <c r="AX34" s="32"/>
      <c r="AY34" s="35">
        <f t="shared" si="6"/>
        <v>231</v>
      </c>
      <c r="AZ34" s="18"/>
      <c r="BA34" s="20"/>
    </row>
    <row r="35" spans="1:53" ht="15.75" customHeight="1" x14ac:dyDescent="0.2">
      <c r="A35" s="3"/>
      <c r="B35" s="75"/>
      <c r="C35" s="77"/>
      <c r="D35" s="35" t="s">
        <v>9</v>
      </c>
      <c r="E35" s="35">
        <f>SUM(E37+E42)</f>
        <v>0</v>
      </c>
      <c r="F35" s="35">
        <f t="shared" ref="F35:V35" si="9">SUM(F37+F42)</f>
        <v>2</v>
      </c>
      <c r="G35" s="35">
        <f t="shared" si="9"/>
        <v>4</v>
      </c>
      <c r="H35" s="35">
        <f t="shared" si="9"/>
        <v>2</v>
      </c>
      <c r="I35" s="35">
        <f t="shared" si="9"/>
        <v>2</v>
      </c>
      <c r="J35" s="35">
        <f t="shared" si="9"/>
        <v>2</v>
      </c>
      <c r="K35" s="35">
        <f t="shared" si="9"/>
        <v>2</v>
      </c>
      <c r="L35" s="35">
        <f t="shared" si="9"/>
        <v>2</v>
      </c>
      <c r="M35" s="35">
        <f t="shared" si="9"/>
        <v>3</v>
      </c>
      <c r="N35" s="35">
        <f t="shared" si="9"/>
        <v>2</v>
      </c>
      <c r="O35" s="35">
        <f t="shared" si="9"/>
        <v>2</v>
      </c>
      <c r="P35" s="35">
        <f t="shared" si="9"/>
        <v>2</v>
      </c>
      <c r="Q35" s="35">
        <f t="shared" si="9"/>
        <v>2</v>
      </c>
      <c r="R35" s="35">
        <f t="shared" si="9"/>
        <v>2</v>
      </c>
      <c r="S35" s="35">
        <f t="shared" si="9"/>
        <v>2</v>
      </c>
      <c r="T35" s="35">
        <f t="shared" si="9"/>
        <v>2</v>
      </c>
      <c r="U35" s="35">
        <f t="shared" si="9"/>
        <v>2</v>
      </c>
      <c r="V35" s="35">
        <f t="shared" si="9"/>
        <v>2</v>
      </c>
      <c r="W35" s="33">
        <f t="shared" si="5"/>
        <v>37</v>
      </c>
      <c r="X35" s="40"/>
      <c r="Y35" s="32"/>
      <c r="Z35" s="35">
        <f t="shared" ref="Z35:AT35" si="10">SUM(Z37)</f>
        <v>1</v>
      </c>
      <c r="AA35" s="35">
        <f t="shared" si="10"/>
        <v>1</v>
      </c>
      <c r="AB35" s="35">
        <f t="shared" si="10"/>
        <v>1</v>
      </c>
      <c r="AC35" s="35">
        <f t="shared" si="10"/>
        <v>1</v>
      </c>
      <c r="AD35" s="35">
        <f t="shared" si="10"/>
        <v>1</v>
      </c>
      <c r="AE35" s="35">
        <f t="shared" si="10"/>
        <v>2</v>
      </c>
      <c r="AF35" s="35">
        <f t="shared" si="10"/>
        <v>1</v>
      </c>
      <c r="AG35" s="35">
        <f t="shared" si="10"/>
        <v>1</v>
      </c>
      <c r="AH35" s="35">
        <f t="shared" si="10"/>
        <v>1</v>
      </c>
      <c r="AI35" s="35">
        <f t="shared" si="10"/>
        <v>1</v>
      </c>
      <c r="AJ35" s="35">
        <f t="shared" si="10"/>
        <v>1</v>
      </c>
      <c r="AK35" s="35">
        <f t="shared" si="10"/>
        <v>3</v>
      </c>
      <c r="AL35" s="35">
        <f t="shared" si="10"/>
        <v>1</v>
      </c>
      <c r="AM35" s="35">
        <f t="shared" si="10"/>
        <v>1</v>
      </c>
      <c r="AN35" s="35">
        <f t="shared" si="10"/>
        <v>1</v>
      </c>
      <c r="AO35" s="35">
        <f t="shared" si="10"/>
        <v>3</v>
      </c>
      <c r="AP35" s="35">
        <f t="shared" si="10"/>
        <v>1</v>
      </c>
      <c r="AQ35" s="35">
        <f t="shared" si="10"/>
        <v>1</v>
      </c>
      <c r="AR35" s="35">
        <f t="shared" si="10"/>
        <v>1</v>
      </c>
      <c r="AS35" s="35">
        <f t="shared" si="10"/>
        <v>1</v>
      </c>
      <c r="AT35" s="35">
        <f t="shared" si="10"/>
        <v>1</v>
      </c>
      <c r="AU35" s="32"/>
      <c r="AV35" s="32"/>
      <c r="AW35" s="32"/>
      <c r="AX35" s="32"/>
      <c r="AY35" s="35">
        <f t="shared" si="6"/>
        <v>26</v>
      </c>
      <c r="AZ35" s="18"/>
      <c r="BA35" s="20"/>
    </row>
    <row r="36" spans="1:53" ht="17.25" customHeight="1" x14ac:dyDescent="0.2">
      <c r="A36" s="3"/>
      <c r="B36" s="78" t="s">
        <v>56</v>
      </c>
      <c r="C36" s="80" t="s">
        <v>76</v>
      </c>
      <c r="D36" s="49" t="s">
        <v>8</v>
      </c>
      <c r="E36" s="49">
        <f>SUM(E38+E40)</f>
        <v>0</v>
      </c>
      <c r="F36" s="49">
        <f t="shared" ref="F36:V36" si="11">SUM(F38+F40)</f>
        <v>1</v>
      </c>
      <c r="G36" s="49">
        <f t="shared" si="11"/>
        <v>1</v>
      </c>
      <c r="H36" s="49">
        <f t="shared" si="11"/>
        <v>1</v>
      </c>
      <c r="I36" s="49">
        <f t="shared" si="11"/>
        <v>1</v>
      </c>
      <c r="J36" s="49">
        <f>SUM(J38+J40)</f>
        <v>1</v>
      </c>
      <c r="K36" s="49">
        <f t="shared" si="11"/>
        <v>1</v>
      </c>
      <c r="L36" s="49">
        <f t="shared" si="11"/>
        <v>1</v>
      </c>
      <c r="M36" s="49">
        <f t="shared" si="11"/>
        <v>1</v>
      </c>
      <c r="N36" s="49">
        <f t="shared" si="11"/>
        <v>1</v>
      </c>
      <c r="O36" s="49">
        <f t="shared" si="11"/>
        <v>1</v>
      </c>
      <c r="P36" s="49">
        <f t="shared" si="11"/>
        <v>1</v>
      </c>
      <c r="Q36" s="49">
        <f t="shared" si="11"/>
        <v>1</v>
      </c>
      <c r="R36" s="49">
        <f t="shared" si="11"/>
        <v>1</v>
      </c>
      <c r="S36" s="49">
        <f t="shared" si="11"/>
        <v>1</v>
      </c>
      <c r="T36" s="49">
        <f t="shared" si="11"/>
        <v>1</v>
      </c>
      <c r="U36" s="49">
        <f t="shared" si="11"/>
        <v>1</v>
      </c>
      <c r="V36" s="49">
        <f t="shared" si="11"/>
        <v>1</v>
      </c>
      <c r="W36" s="50">
        <f t="shared" si="5"/>
        <v>17</v>
      </c>
      <c r="X36" s="53"/>
      <c r="Y36" s="52"/>
      <c r="Z36" s="49">
        <f>SUM(Z38+Z40)</f>
        <v>2</v>
      </c>
      <c r="AA36" s="49">
        <f t="shared" ref="AA36:AT36" si="12">SUM(AA38+AA40)</f>
        <v>2</v>
      </c>
      <c r="AB36" s="49">
        <f t="shared" si="12"/>
        <v>2</v>
      </c>
      <c r="AC36" s="49">
        <f t="shared" si="12"/>
        <v>2</v>
      </c>
      <c r="AD36" s="49">
        <f t="shared" si="12"/>
        <v>2</v>
      </c>
      <c r="AE36" s="49">
        <f t="shared" si="12"/>
        <v>2</v>
      </c>
      <c r="AF36" s="49">
        <f t="shared" si="12"/>
        <v>2</v>
      </c>
      <c r="AG36" s="49">
        <f t="shared" si="12"/>
        <v>2</v>
      </c>
      <c r="AH36" s="49">
        <f t="shared" si="12"/>
        <v>2</v>
      </c>
      <c r="AI36" s="49">
        <f t="shared" si="12"/>
        <v>2</v>
      </c>
      <c r="AJ36" s="49">
        <f t="shared" si="12"/>
        <v>2</v>
      </c>
      <c r="AK36" s="49">
        <f t="shared" si="12"/>
        <v>2</v>
      </c>
      <c r="AL36" s="49">
        <f t="shared" si="12"/>
        <v>2</v>
      </c>
      <c r="AM36" s="49">
        <f t="shared" si="12"/>
        <v>2</v>
      </c>
      <c r="AN36" s="49">
        <f t="shared" si="12"/>
        <v>2</v>
      </c>
      <c r="AO36" s="49">
        <f t="shared" si="12"/>
        <v>2</v>
      </c>
      <c r="AP36" s="49">
        <f t="shared" si="12"/>
        <v>2</v>
      </c>
      <c r="AQ36" s="49">
        <f t="shared" si="12"/>
        <v>2</v>
      </c>
      <c r="AR36" s="49">
        <f t="shared" si="12"/>
        <v>2</v>
      </c>
      <c r="AS36" s="49">
        <f t="shared" si="12"/>
        <v>2</v>
      </c>
      <c r="AT36" s="49">
        <f t="shared" si="12"/>
        <v>2</v>
      </c>
      <c r="AU36" s="52"/>
      <c r="AV36" s="52"/>
      <c r="AW36" s="52"/>
      <c r="AX36" s="52"/>
      <c r="AY36" s="49">
        <f t="shared" si="6"/>
        <v>42</v>
      </c>
      <c r="AZ36" s="18"/>
      <c r="BA36" s="20"/>
    </row>
    <row r="37" spans="1:53" ht="18" customHeight="1" x14ac:dyDescent="0.2">
      <c r="A37" s="3"/>
      <c r="B37" s="79"/>
      <c r="C37" s="81"/>
      <c r="D37" s="49" t="s">
        <v>9</v>
      </c>
      <c r="E37" s="49">
        <f>SUM(E39)</f>
        <v>0</v>
      </c>
      <c r="F37" s="49">
        <f t="shared" ref="F37:V37" si="13">SUM(F39)</f>
        <v>1</v>
      </c>
      <c r="G37" s="49">
        <f t="shared" si="13"/>
        <v>3</v>
      </c>
      <c r="H37" s="49">
        <f t="shared" si="13"/>
        <v>1</v>
      </c>
      <c r="I37" s="49">
        <f t="shared" si="13"/>
        <v>1</v>
      </c>
      <c r="J37" s="49">
        <f t="shared" si="13"/>
        <v>1</v>
      </c>
      <c r="K37" s="49">
        <f t="shared" si="13"/>
        <v>1</v>
      </c>
      <c r="L37" s="49">
        <f t="shared" si="13"/>
        <v>1</v>
      </c>
      <c r="M37" s="49">
        <f t="shared" si="13"/>
        <v>2</v>
      </c>
      <c r="N37" s="49">
        <f t="shared" si="13"/>
        <v>1</v>
      </c>
      <c r="O37" s="49">
        <f t="shared" si="13"/>
        <v>1</v>
      </c>
      <c r="P37" s="49">
        <f t="shared" si="13"/>
        <v>1</v>
      </c>
      <c r="Q37" s="49">
        <f t="shared" si="13"/>
        <v>1</v>
      </c>
      <c r="R37" s="49">
        <f t="shared" si="13"/>
        <v>1</v>
      </c>
      <c r="S37" s="49">
        <f t="shared" si="13"/>
        <v>1</v>
      </c>
      <c r="T37" s="49">
        <f t="shared" si="13"/>
        <v>1</v>
      </c>
      <c r="U37" s="49">
        <f t="shared" si="13"/>
        <v>1</v>
      </c>
      <c r="V37" s="49">
        <f t="shared" si="13"/>
        <v>1</v>
      </c>
      <c r="W37" s="50">
        <f t="shared" si="5"/>
        <v>20</v>
      </c>
      <c r="X37" s="53"/>
      <c r="Y37" s="52"/>
      <c r="Z37" s="49">
        <f>Z39</f>
        <v>1</v>
      </c>
      <c r="AA37" s="49">
        <f t="shared" ref="AA37:AT37" si="14">AA39</f>
        <v>1</v>
      </c>
      <c r="AB37" s="49">
        <f t="shared" si="14"/>
        <v>1</v>
      </c>
      <c r="AC37" s="49">
        <f t="shared" si="14"/>
        <v>1</v>
      </c>
      <c r="AD37" s="49">
        <f t="shared" si="14"/>
        <v>1</v>
      </c>
      <c r="AE37" s="49">
        <f t="shared" si="14"/>
        <v>2</v>
      </c>
      <c r="AF37" s="49">
        <f t="shared" si="14"/>
        <v>1</v>
      </c>
      <c r="AG37" s="49">
        <f t="shared" si="14"/>
        <v>1</v>
      </c>
      <c r="AH37" s="49">
        <f t="shared" si="14"/>
        <v>1</v>
      </c>
      <c r="AI37" s="49">
        <f t="shared" si="14"/>
        <v>1</v>
      </c>
      <c r="AJ37" s="49">
        <f t="shared" si="14"/>
        <v>1</v>
      </c>
      <c r="AK37" s="49">
        <f t="shared" si="14"/>
        <v>3</v>
      </c>
      <c r="AL37" s="49">
        <f t="shared" si="14"/>
        <v>1</v>
      </c>
      <c r="AM37" s="49">
        <f t="shared" si="14"/>
        <v>1</v>
      </c>
      <c r="AN37" s="49">
        <f t="shared" si="14"/>
        <v>1</v>
      </c>
      <c r="AO37" s="49">
        <f t="shared" si="14"/>
        <v>3</v>
      </c>
      <c r="AP37" s="49">
        <f t="shared" si="14"/>
        <v>1</v>
      </c>
      <c r="AQ37" s="49">
        <f t="shared" si="14"/>
        <v>1</v>
      </c>
      <c r="AR37" s="49">
        <f t="shared" si="14"/>
        <v>1</v>
      </c>
      <c r="AS37" s="49">
        <f t="shared" si="14"/>
        <v>1</v>
      </c>
      <c r="AT37" s="49">
        <f t="shared" si="14"/>
        <v>1</v>
      </c>
      <c r="AU37" s="52"/>
      <c r="AV37" s="52"/>
      <c r="AW37" s="52"/>
      <c r="AX37" s="52"/>
      <c r="AY37" s="49">
        <f t="shared" si="6"/>
        <v>26</v>
      </c>
      <c r="AZ37" s="18"/>
      <c r="BA37" s="20"/>
    </row>
    <row r="38" spans="1:53" ht="12.75" customHeight="1" x14ac:dyDescent="0.2">
      <c r="A38" s="3"/>
      <c r="B38" s="111" t="s">
        <v>82</v>
      </c>
      <c r="C38" s="70" t="s">
        <v>83</v>
      </c>
      <c r="D38" s="36" t="s">
        <v>8</v>
      </c>
      <c r="E38" s="39"/>
      <c r="F38" s="44">
        <v>1</v>
      </c>
      <c r="G38" s="44">
        <v>1</v>
      </c>
      <c r="H38" s="44">
        <v>1</v>
      </c>
      <c r="I38" s="44">
        <v>1</v>
      </c>
      <c r="J38" s="44">
        <v>1</v>
      </c>
      <c r="K38" s="44">
        <v>1</v>
      </c>
      <c r="L38" s="44">
        <v>1</v>
      </c>
      <c r="M38" s="44">
        <v>1</v>
      </c>
      <c r="N38" s="44">
        <v>1</v>
      </c>
      <c r="O38" s="44">
        <v>1</v>
      </c>
      <c r="P38" s="44">
        <v>1</v>
      </c>
      <c r="Q38" s="44">
        <v>1</v>
      </c>
      <c r="R38" s="44">
        <v>1</v>
      </c>
      <c r="S38" s="44">
        <v>1</v>
      </c>
      <c r="T38" s="44">
        <v>1</v>
      </c>
      <c r="U38" s="44">
        <v>1</v>
      </c>
      <c r="V38" s="44">
        <v>1</v>
      </c>
      <c r="W38" s="24">
        <f t="shared" si="5"/>
        <v>17</v>
      </c>
      <c r="X38" s="37"/>
      <c r="Y38" s="36"/>
      <c r="Z38" s="44">
        <v>2</v>
      </c>
      <c r="AA38" s="44">
        <v>2</v>
      </c>
      <c r="AB38" s="44">
        <v>2</v>
      </c>
      <c r="AC38" s="44">
        <v>2</v>
      </c>
      <c r="AD38" s="44">
        <v>2</v>
      </c>
      <c r="AE38" s="44">
        <v>2</v>
      </c>
      <c r="AF38" s="44">
        <v>2</v>
      </c>
      <c r="AG38" s="44">
        <v>2</v>
      </c>
      <c r="AH38" s="44">
        <v>2</v>
      </c>
      <c r="AI38" s="44">
        <v>2</v>
      </c>
      <c r="AJ38" s="44">
        <v>2</v>
      </c>
      <c r="AK38" s="44">
        <v>2</v>
      </c>
      <c r="AL38" s="44">
        <v>2</v>
      </c>
      <c r="AM38" s="44">
        <v>2</v>
      </c>
      <c r="AN38" s="44">
        <v>2</v>
      </c>
      <c r="AO38" s="44">
        <v>2</v>
      </c>
      <c r="AP38" s="44">
        <v>2</v>
      </c>
      <c r="AQ38" s="44">
        <v>2</v>
      </c>
      <c r="AR38" s="44">
        <v>2</v>
      </c>
      <c r="AS38" s="44">
        <v>2</v>
      </c>
      <c r="AT38" s="44">
        <v>2</v>
      </c>
      <c r="AU38" s="39"/>
      <c r="AV38" s="39"/>
      <c r="AW38" s="39"/>
      <c r="AX38" s="36"/>
      <c r="AY38" s="13">
        <f t="shared" si="6"/>
        <v>42</v>
      </c>
      <c r="AZ38" s="18"/>
      <c r="BA38" s="20"/>
    </row>
    <row r="39" spans="1:53" ht="12.75" customHeight="1" x14ac:dyDescent="0.2">
      <c r="A39" s="3"/>
      <c r="B39" s="112"/>
      <c r="C39" s="71"/>
      <c r="D39" s="36" t="s">
        <v>9</v>
      </c>
      <c r="E39" s="39"/>
      <c r="F39" s="44">
        <v>1</v>
      </c>
      <c r="G39" s="44">
        <v>3</v>
      </c>
      <c r="H39" s="44">
        <v>1</v>
      </c>
      <c r="I39" s="44">
        <v>1</v>
      </c>
      <c r="J39" s="44">
        <v>1</v>
      </c>
      <c r="K39" s="44">
        <v>1</v>
      </c>
      <c r="L39" s="44">
        <v>1</v>
      </c>
      <c r="M39" s="44">
        <v>2</v>
      </c>
      <c r="N39" s="44">
        <v>1</v>
      </c>
      <c r="O39" s="44">
        <v>1</v>
      </c>
      <c r="P39" s="44">
        <v>1</v>
      </c>
      <c r="Q39" s="44">
        <v>1</v>
      </c>
      <c r="R39" s="44">
        <v>1</v>
      </c>
      <c r="S39" s="44">
        <v>1</v>
      </c>
      <c r="T39" s="44">
        <v>1</v>
      </c>
      <c r="U39" s="44">
        <v>1</v>
      </c>
      <c r="V39" s="44">
        <v>1</v>
      </c>
      <c r="W39" s="24">
        <f t="shared" si="5"/>
        <v>20</v>
      </c>
      <c r="X39" s="38"/>
      <c r="Y39" s="36"/>
      <c r="Z39" s="44">
        <v>1</v>
      </c>
      <c r="AA39" s="44">
        <v>1</v>
      </c>
      <c r="AB39" s="44">
        <v>1</v>
      </c>
      <c r="AC39" s="44">
        <v>1</v>
      </c>
      <c r="AD39" s="44">
        <v>1</v>
      </c>
      <c r="AE39" s="44">
        <v>2</v>
      </c>
      <c r="AF39" s="44">
        <v>1</v>
      </c>
      <c r="AG39" s="44">
        <v>1</v>
      </c>
      <c r="AH39" s="44">
        <v>1</v>
      </c>
      <c r="AI39" s="44">
        <v>1</v>
      </c>
      <c r="AJ39" s="44">
        <v>1</v>
      </c>
      <c r="AK39" s="44">
        <v>3</v>
      </c>
      <c r="AL39" s="44">
        <v>1</v>
      </c>
      <c r="AM39" s="44">
        <v>1</v>
      </c>
      <c r="AN39" s="44">
        <v>1</v>
      </c>
      <c r="AO39" s="44">
        <v>3</v>
      </c>
      <c r="AP39" s="44">
        <v>1</v>
      </c>
      <c r="AQ39" s="44">
        <v>1</v>
      </c>
      <c r="AR39" s="44">
        <v>1</v>
      </c>
      <c r="AS39" s="44">
        <v>1</v>
      </c>
      <c r="AT39" s="44">
        <v>1</v>
      </c>
      <c r="AU39" s="39"/>
      <c r="AV39" s="39"/>
      <c r="AW39" s="39"/>
      <c r="AX39" s="39"/>
      <c r="AY39" s="13">
        <f t="shared" si="6"/>
        <v>26</v>
      </c>
      <c r="AZ39" s="18"/>
      <c r="BA39" s="20"/>
    </row>
    <row r="40" spans="1:53" ht="12.75" customHeight="1" x14ac:dyDescent="0.2">
      <c r="A40" s="3"/>
      <c r="B40" s="43" t="s">
        <v>59</v>
      </c>
      <c r="C40" s="31" t="s">
        <v>60</v>
      </c>
      <c r="D40" s="36"/>
      <c r="E40" s="39"/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24">
        <f t="shared" si="5"/>
        <v>0</v>
      </c>
      <c r="X40" s="38"/>
      <c r="Y40" s="36"/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  <c r="AU40" s="39"/>
      <c r="AV40" s="39"/>
      <c r="AW40" s="39"/>
      <c r="AX40" s="39"/>
      <c r="AY40" s="13">
        <f t="shared" si="6"/>
        <v>0</v>
      </c>
      <c r="AZ40" s="18"/>
      <c r="BA40" s="20"/>
    </row>
    <row r="41" spans="1:53" ht="17.25" customHeight="1" x14ac:dyDescent="0.2">
      <c r="A41" s="3"/>
      <c r="B41" s="78" t="s">
        <v>61</v>
      </c>
      <c r="C41" s="80" t="s">
        <v>79</v>
      </c>
      <c r="D41" s="49" t="s">
        <v>8</v>
      </c>
      <c r="E41" s="49">
        <f>SUM(E43+E45)</f>
        <v>0</v>
      </c>
      <c r="F41" s="49">
        <f t="shared" ref="F41:V41" si="15">SUM(F43+F45)</f>
        <v>9</v>
      </c>
      <c r="G41" s="49">
        <f t="shared" si="15"/>
        <v>9</v>
      </c>
      <c r="H41" s="49">
        <f t="shared" si="15"/>
        <v>9</v>
      </c>
      <c r="I41" s="49">
        <f t="shared" si="15"/>
        <v>9</v>
      </c>
      <c r="J41" s="49">
        <f>SUM(J43+J45)</f>
        <v>9</v>
      </c>
      <c r="K41" s="49">
        <f t="shared" si="15"/>
        <v>9</v>
      </c>
      <c r="L41" s="49">
        <f t="shared" si="15"/>
        <v>9</v>
      </c>
      <c r="M41" s="49">
        <f t="shared" si="15"/>
        <v>9</v>
      </c>
      <c r="N41" s="49">
        <f t="shared" si="15"/>
        <v>9</v>
      </c>
      <c r="O41" s="49">
        <f t="shared" si="15"/>
        <v>9</v>
      </c>
      <c r="P41" s="49">
        <f t="shared" si="15"/>
        <v>9</v>
      </c>
      <c r="Q41" s="49">
        <f t="shared" si="15"/>
        <v>9</v>
      </c>
      <c r="R41" s="49">
        <f t="shared" si="15"/>
        <v>9</v>
      </c>
      <c r="S41" s="49">
        <f t="shared" si="15"/>
        <v>9</v>
      </c>
      <c r="T41" s="49">
        <f t="shared" si="15"/>
        <v>9</v>
      </c>
      <c r="U41" s="49">
        <f t="shared" si="15"/>
        <v>9</v>
      </c>
      <c r="V41" s="49">
        <f t="shared" si="15"/>
        <v>9</v>
      </c>
      <c r="W41" s="50">
        <f>SUM(W43)</f>
        <v>51</v>
      </c>
      <c r="X41" s="54"/>
      <c r="Y41" s="49"/>
      <c r="Z41" s="49">
        <f>SUM(Z43+Z45)</f>
        <v>9</v>
      </c>
      <c r="AA41" s="49">
        <f t="shared" ref="AA41:AT41" si="16">SUM(AA43+AA45)</f>
        <v>9</v>
      </c>
      <c r="AB41" s="49">
        <f t="shared" si="16"/>
        <v>9</v>
      </c>
      <c r="AC41" s="49">
        <f t="shared" si="16"/>
        <v>9</v>
      </c>
      <c r="AD41" s="49">
        <f t="shared" si="16"/>
        <v>9</v>
      </c>
      <c r="AE41" s="49">
        <f t="shared" si="16"/>
        <v>9</v>
      </c>
      <c r="AF41" s="49">
        <f t="shared" si="16"/>
        <v>9</v>
      </c>
      <c r="AG41" s="49">
        <f t="shared" si="16"/>
        <v>9</v>
      </c>
      <c r="AH41" s="49">
        <f t="shared" si="16"/>
        <v>6</v>
      </c>
      <c r="AI41" s="49">
        <f t="shared" si="16"/>
        <v>6</v>
      </c>
      <c r="AJ41" s="49">
        <f t="shared" si="16"/>
        <v>6</v>
      </c>
      <c r="AK41" s="49">
        <f t="shared" si="16"/>
        <v>6</v>
      </c>
      <c r="AL41" s="49">
        <f t="shared" si="16"/>
        <v>6</v>
      </c>
      <c r="AM41" s="49">
        <f t="shared" si="16"/>
        <v>6</v>
      </c>
      <c r="AN41" s="49">
        <f t="shared" si="16"/>
        <v>6</v>
      </c>
      <c r="AO41" s="49">
        <f t="shared" si="16"/>
        <v>6</v>
      </c>
      <c r="AP41" s="49">
        <f t="shared" si="16"/>
        <v>6</v>
      </c>
      <c r="AQ41" s="49">
        <f t="shared" si="16"/>
        <v>6</v>
      </c>
      <c r="AR41" s="49">
        <f t="shared" si="16"/>
        <v>6</v>
      </c>
      <c r="AS41" s="49">
        <f t="shared" si="16"/>
        <v>6</v>
      </c>
      <c r="AT41" s="49">
        <f t="shared" si="16"/>
        <v>6</v>
      </c>
      <c r="AU41" s="49"/>
      <c r="AV41" s="49"/>
      <c r="AW41" s="49"/>
      <c r="AX41" s="52"/>
      <c r="AY41" s="49">
        <f t="shared" si="6"/>
        <v>150</v>
      </c>
      <c r="AZ41" s="18"/>
      <c r="BA41" s="20"/>
    </row>
    <row r="42" spans="1:53" ht="18.75" customHeight="1" x14ac:dyDescent="0.2">
      <c r="A42" s="3"/>
      <c r="B42" s="79"/>
      <c r="C42" s="81"/>
      <c r="D42" s="49" t="s">
        <v>9</v>
      </c>
      <c r="E42" s="49">
        <f>SUM(E44)</f>
        <v>0</v>
      </c>
      <c r="F42" s="49">
        <f t="shared" ref="F42:V42" si="17">SUM(F44)</f>
        <v>1</v>
      </c>
      <c r="G42" s="49">
        <f t="shared" si="17"/>
        <v>1</v>
      </c>
      <c r="H42" s="49">
        <f t="shared" si="17"/>
        <v>1</v>
      </c>
      <c r="I42" s="49">
        <f t="shared" si="17"/>
        <v>1</v>
      </c>
      <c r="J42" s="49">
        <f t="shared" si="17"/>
        <v>1</v>
      </c>
      <c r="K42" s="49">
        <f t="shared" si="17"/>
        <v>1</v>
      </c>
      <c r="L42" s="49">
        <f t="shared" si="17"/>
        <v>1</v>
      </c>
      <c r="M42" s="49">
        <f t="shared" si="17"/>
        <v>1</v>
      </c>
      <c r="N42" s="49">
        <f t="shared" si="17"/>
        <v>1</v>
      </c>
      <c r="O42" s="49">
        <f t="shared" si="17"/>
        <v>1</v>
      </c>
      <c r="P42" s="49">
        <f t="shared" si="17"/>
        <v>1</v>
      </c>
      <c r="Q42" s="49">
        <f t="shared" si="17"/>
        <v>1</v>
      </c>
      <c r="R42" s="49">
        <f t="shared" si="17"/>
        <v>1</v>
      </c>
      <c r="S42" s="49">
        <f t="shared" si="17"/>
        <v>1</v>
      </c>
      <c r="T42" s="49">
        <f t="shared" si="17"/>
        <v>1</v>
      </c>
      <c r="U42" s="49">
        <f t="shared" si="17"/>
        <v>1</v>
      </c>
      <c r="V42" s="49">
        <f t="shared" si="17"/>
        <v>1</v>
      </c>
      <c r="W42" s="50">
        <f t="shared" si="5"/>
        <v>17</v>
      </c>
      <c r="X42" s="53"/>
      <c r="Y42" s="52"/>
      <c r="Z42" s="49">
        <f t="shared" ref="Z42:AO42" si="18">Z44</f>
        <v>1</v>
      </c>
      <c r="AA42" s="49">
        <f t="shared" si="18"/>
        <v>1</v>
      </c>
      <c r="AB42" s="49">
        <f t="shared" si="18"/>
        <v>1</v>
      </c>
      <c r="AC42" s="49">
        <f t="shared" si="18"/>
        <v>1</v>
      </c>
      <c r="AD42" s="49">
        <f t="shared" si="18"/>
        <v>1</v>
      </c>
      <c r="AE42" s="49">
        <f t="shared" si="18"/>
        <v>1</v>
      </c>
      <c r="AF42" s="49">
        <f t="shared" si="18"/>
        <v>1</v>
      </c>
      <c r="AG42" s="49">
        <f t="shared" si="18"/>
        <v>1</v>
      </c>
      <c r="AH42" s="49">
        <f t="shared" si="18"/>
        <v>0</v>
      </c>
      <c r="AI42" s="49">
        <f t="shared" si="18"/>
        <v>0</v>
      </c>
      <c r="AJ42" s="49">
        <f t="shared" si="18"/>
        <v>0</v>
      </c>
      <c r="AK42" s="49">
        <f t="shared" si="18"/>
        <v>0</v>
      </c>
      <c r="AL42" s="49">
        <f t="shared" si="18"/>
        <v>0</v>
      </c>
      <c r="AM42" s="49">
        <f t="shared" si="18"/>
        <v>0</v>
      </c>
      <c r="AN42" s="49">
        <f t="shared" si="18"/>
        <v>0</v>
      </c>
      <c r="AO42" s="49">
        <f t="shared" si="18"/>
        <v>0</v>
      </c>
      <c r="AP42" s="49">
        <f>AP44</f>
        <v>0</v>
      </c>
      <c r="AQ42" s="49">
        <f>AQ44</f>
        <v>0</v>
      </c>
      <c r="AR42" s="49">
        <f>AR44</f>
        <v>0</v>
      </c>
      <c r="AS42" s="49">
        <f>AS44</f>
        <v>0</v>
      </c>
      <c r="AT42" s="49">
        <f>AT44</f>
        <v>0</v>
      </c>
      <c r="AU42" s="49"/>
      <c r="AV42" s="49"/>
      <c r="AW42" s="49"/>
      <c r="AX42" s="49"/>
      <c r="AY42" s="49">
        <f t="shared" si="6"/>
        <v>8</v>
      </c>
      <c r="AZ42" s="18"/>
      <c r="BA42" s="20"/>
    </row>
    <row r="43" spans="1:53" ht="18.75" customHeight="1" x14ac:dyDescent="0.2">
      <c r="A43" s="3"/>
      <c r="B43" s="69" t="s">
        <v>80</v>
      </c>
      <c r="C43" s="100" t="s">
        <v>81</v>
      </c>
      <c r="D43" s="3" t="s">
        <v>8</v>
      </c>
      <c r="E43" s="3"/>
      <c r="F43" s="3">
        <v>3</v>
      </c>
      <c r="G43" s="3">
        <v>3</v>
      </c>
      <c r="H43" s="3">
        <v>3</v>
      </c>
      <c r="I43" s="3">
        <v>3</v>
      </c>
      <c r="J43" s="3">
        <v>3</v>
      </c>
      <c r="K43" s="3">
        <v>3</v>
      </c>
      <c r="L43" s="3">
        <v>3</v>
      </c>
      <c r="M43" s="3">
        <v>3</v>
      </c>
      <c r="N43" s="3">
        <v>3</v>
      </c>
      <c r="O43" s="3">
        <v>3</v>
      </c>
      <c r="P43" s="3">
        <v>3</v>
      </c>
      <c r="Q43" s="3">
        <v>3</v>
      </c>
      <c r="R43" s="3">
        <v>3</v>
      </c>
      <c r="S43" s="3">
        <v>3</v>
      </c>
      <c r="T43" s="3">
        <v>3</v>
      </c>
      <c r="U43" s="3">
        <v>3</v>
      </c>
      <c r="V43" s="3">
        <v>3</v>
      </c>
      <c r="W43" s="24">
        <f t="shared" si="5"/>
        <v>51</v>
      </c>
      <c r="X43" s="7"/>
      <c r="Y43" s="3"/>
      <c r="Z43" s="3">
        <v>3</v>
      </c>
      <c r="AA43" s="3">
        <v>3</v>
      </c>
      <c r="AB43" s="3">
        <v>3</v>
      </c>
      <c r="AC43" s="3">
        <v>3</v>
      </c>
      <c r="AD43" s="3">
        <v>3</v>
      </c>
      <c r="AE43" s="3">
        <v>3</v>
      </c>
      <c r="AF43" s="3">
        <v>3</v>
      </c>
      <c r="AG43" s="3">
        <v>3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/>
      <c r="AV43" s="3"/>
      <c r="AW43" s="3"/>
      <c r="AX43" s="3"/>
      <c r="AY43" s="13">
        <f t="shared" si="6"/>
        <v>24</v>
      </c>
      <c r="AZ43" s="18"/>
      <c r="BA43" s="20"/>
    </row>
    <row r="44" spans="1:53" ht="15.75" customHeight="1" x14ac:dyDescent="0.2">
      <c r="A44" s="3"/>
      <c r="B44" s="69"/>
      <c r="C44" s="101"/>
      <c r="D44" s="3" t="s">
        <v>9</v>
      </c>
      <c r="E44" s="3"/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3">
        <v>1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24">
        <f t="shared" si="5"/>
        <v>17</v>
      </c>
      <c r="X44" s="7"/>
      <c r="Y44" s="3"/>
      <c r="Z44" s="3">
        <v>1</v>
      </c>
      <c r="AA44" s="3">
        <v>1</v>
      </c>
      <c r="AB44" s="3">
        <v>1</v>
      </c>
      <c r="AC44" s="3">
        <v>1</v>
      </c>
      <c r="AD44" s="3">
        <v>1</v>
      </c>
      <c r="AE44" s="3">
        <v>1</v>
      </c>
      <c r="AF44" s="3">
        <v>1</v>
      </c>
      <c r="AG44" s="3">
        <v>1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/>
      <c r="AV44" s="3"/>
      <c r="AW44" s="3"/>
      <c r="AX44" s="3"/>
      <c r="AY44" s="13">
        <f t="shared" si="6"/>
        <v>8</v>
      </c>
      <c r="AZ44" s="18"/>
      <c r="BA44" s="20"/>
    </row>
    <row r="45" spans="1:53" ht="12.75" customHeight="1" x14ac:dyDescent="0.2">
      <c r="A45" s="3"/>
      <c r="B45" s="29"/>
      <c r="C45" s="28" t="s">
        <v>60</v>
      </c>
      <c r="D45" s="3"/>
      <c r="E45" s="3"/>
      <c r="F45" s="3">
        <v>6</v>
      </c>
      <c r="G45" s="3">
        <v>6</v>
      </c>
      <c r="H45" s="3">
        <v>6</v>
      </c>
      <c r="I45" s="3">
        <v>6</v>
      </c>
      <c r="J45" s="3">
        <v>6</v>
      </c>
      <c r="K45" s="3">
        <v>6</v>
      </c>
      <c r="L45" s="3">
        <v>6</v>
      </c>
      <c r="M45" s="3">
        <v>6</v>
      </c>
      <c r="N45" s="3">
        <v>6</v>
      </c>
      <c r="O45" s="3">
        <v>6</v>
      </c>
      <c r="P45" s="3">
        <v>6</v>
      </c>
      <c r="Q45" s="3">
        <v>6</v>
      </c>
      <c r="R45" s="3">
        <v>6</v>
      </c>
      <c r="S45" s="3">
        <v>6</v>
      </c>
      <c r="T45" s="3">
        <v>6</v>
      </c>
      <c r="U45" s="3">
        <v>6</v>
      </c>
      <c r="V45" s="3">
        <v>6</v>
      </c>
      <c r="W45" s="24">
        <f t="shared" si="5"/>
        <v>102</v>
      </c>
      <c r="X45" s="45"/>
      <c r="Y45" s="3"/>
      <c r="Z45" s="3">
        <v>6</v>
      </c>
      <c r="AA45" s="3">
        <v>6</v>
      </c>
      <c r="AB45" s="3">
        <v>6</v>
      </c>
      <c r="AC45" s="3">
        <v>6</v>
      </c>
      <c r="AD45" s="3">
        <v>6</v>
      </c>
      <c r="AE45" s="3">
        <v>6</v>
      </c>
      <c r="AF45" s="3">
        <v>6</v>
      </c>
      <c r="AG45" s="3">
        <v>6</v>
      </c>
      <c r="AH45" s="3">
        <v>6</v>
      </c>
      <c r="AI45" s="3">
        <v>6</v>
      </c>
      <c r="AJ45" s="3">
        <v>6</v>
      </c>
      <c r="AK45" s="3">
        <v>6</v>
      </c>
      <c r="AL45" s="3">
        <v>6</v>
      </c>
      <c r="AM45" s="3">
        <v>6</v>
      </c>
      <c r="AN45" s="3">
        <v>6</v>
      </c>
      <c r="AO45" s="3">
        <v>6</v>
      </c>
      <c r="AP45" s="3">
        <v>6</v>
      </c>
      <c r="AQ45" s="3">
        <v>6</v>
      </c>
      <c r="AR45" s="3">
        <v>6</v>
      </c>
      <c r="AS45" s="3">
        <v>6</v>
      </c>
      <c r="AT45" s="3">
        <v>6</v>
      </c>
      <c r="AU45" s="3"/>
      <c r="AV45" s="3"/>
      <c r="AW45" s="3"/>
      <c r="AX45" s="3"/>
      <c r="AY45" s="13">
        <f t="shared" si="6"/>
        <v>126</v>
      </c>
      <c r="AZ45" s="18"/>
      <c r="BA45" s="20"/>
    </row>
    <row r="46" spans="1:53" ht="18.75" customHeight="1" x14ac:dyDescent="0.2">
      <c r="A46" s="3"/>
      <c r="B46" s="78" t="s">
        <v>84</v>
      </c>
      <c r="C46" s="80" t="s">
        <v>85</v>
      </c>
      <c r="D46" s="49" t="s">
        <v>8</v>
      </c>
      <c r="E46" s="52"/>
      <c r="F46" s="49">
        <f t="shared" ref="F46:U47" si="19">F48</f>
        <v>0</v>
      </c>
      <c r="G46" s="49">
        <f t="shared" si="19"/>
        <v>0</v>
      </c>
      <c r="H46" s="49">
        <f t="shared" si="19"/>
        <v>0</v>
      </c>
      <c r="I46" s="49">
        <f t="shared" si="19"/>
        <v>0</v>
      </c>
      <c r="J46" s="49">
        <f t="shared" si="19"/>
        <v>0</v>
      </c>
      <c r="K46" s="49">
        <f t="shared" si="19"/>
        <v>0</v>
      </c>
      <c r="L46" s="49">
        <f t="shared" si="19"/>
        <v>0</v>
      </c>
      <c r="M46" s="49">
        <f t="shared" si="19"/>
        <v>0</v>
      </c>
      <c r="N46" s="49">
        <f t="shared" si="19"/>
        <v>0</v>
      </c>
      <c r="O46" s="49">
        <f t="shared" si="19"/>
        <v>0</v>
      </c>
      <c r="P46" s="49">
        <f t="shared" si="19"/>
        <v>0</v>
      </c>
      <c r="Q46" s="49">
        <f t="shared" si="19"/>
        <v>0</v>
      </c>
      <c r="R46" s="49">
        <f t="shared" si="19"/>
        <v>0</v>
      </c>
      <c r="S46" s="49">
        <f t="shared" si="19"/>
        <v>0</v>
      </c>
      <c r="T46" s="49">
        <f t="shared" si="19"/>
        <v>0</v>
      </c>
      <c r="U46" s="49">
        <f t="shared" si="19"/>
        <v>0</v>
      </c>
      <c r="V46" s="49">
        <f t="shared" ref="V46:AT46" si="20">V48</f>
        <v>0</v>
      </c>
      <c r="W46" s="50">
        <f t="shared" si="5"/>
        <v>0</v>
      </c>
      <c r="X46" s="54"/>
      <c r="Y46" s="49"/>
      <c r="Z46" s="49">
        <f t="shared" si="20"/>
        <v>0</v>
      </c>
      <c r="AA46" s="49">
        <f t="shared" si="20"/>
        <v>0</v>
      </c>
      <c r="AB46" s="49">
        <f t="shared" si="20"/>
        <v>0</v>
      </c>
      <c r="AC46" s="49">
        <f t="shared" si="20"/>
        <v>0</v>
      </c>
      <c r="AD46" s="49">
        <f t="shared" si="20"/>
        <v>0</v>
      </c>
      <c r="AE46" s="49">
        <f t="shared" si="20"/>
        <v>0</v>
      </c>
      <c r="AF46" s="49">
        <f t="shared" si="20"/>
        <v>0</v>
      </c>
      <c r="AG46" s="49">
        <f t="shared" si="20"/>
        <v>0</v>
      </c>
      <c r="AH46" s="49">
        <f t="shared" si="20"/>
        <v>3</v>
      </c>
      <c r="AI46" s="49">
        <f t="shared" si="20"/>
        <v>3</v>
      </c>
      <c r="AJ46" s="49">
        <f t="shared" si="20"/>
        <v>3</v>
      </c>
      <c r="AK46" s="49">
        <f t="shared" si="20"/>
        <v>3</v>
      </c>
      <c r="AL46" s="49">
        <f t="shared" si="20"/>
        <v>3</v>
      </c>
      <c r="AM46" s="49">
        <f t="shared" si="20"/>
        <v>3</v>
      </c>
      <c r="AN46" s="49">
        <f t="shared" si="20"/>
        <v>3</v>
      </c>
      <c r="AO46" s="49">
        <f t="shared" si="20"/>
        <v>3</v>
      </c>
      <c r="AP46" s="49">
        <f t="shared" si="20"/>
        <v>3</v>
      </c>
      <c r="AQ46" s="49">
        <f t="shared" si="20"/>
        <v>3</v>
      </c>
      <c r="AR46" s="49">
        <f t="shared" si="20"/>
        <v>3</v>
      </c>
      <c r="AS46" s="49">
        <f t="shared" si="20"/>
        <v>3</v>
      </c>
      <c r="AT46" s="49">
        <f t="shared" si="20"/>
        <v>3</v>
      </c>
      <c r="AU46" s="52"/>
      <c r="AV46" s="52"/>
      <c r="AW46" s="52"/>
      <c r="AX46" s="52"/>
      <c r="AY46" s="49">
        <f t="shared" si="6"/>
        <v>39</v>
      </c>
      <c r="AZ46" s="18"/>
      <c r="BA46" s="20"/>
    </row>
    <row r="47" spans="1:53" ht="14.25" customHeight="1" x14ac:dyDescent="0.2">
      <c r="A47" s="3"/>
      <c r="B47" s="79"/>
      <c r="C47" s="81"/>
      <c r="D47" s="49" t="s">
        <v>9</v>
      </c>
      <c r="E47" s="52"/>
      <c r="F47" s="49">
        <f t="shared" si="19"/>
        <v>0</v>
      </c>
      <c r="G47" s="49">
        <f t="shared" si="19"/>
        <v>0</v>
      </c>
      <c r="H47" s="49">
        <f t="shared" si="19"/>
        <v>0</v>
      </c>
      <c r="I47" s="49">
        <f t="shared" si="19"/>
        <v>0</v>
      </c>
      <c r="J47" s="49">
        <f t="shared" si="19"/>
        <v>0</v>
      </c>
      <c r="K47" s="49">
        <f t="shared" si="19"/>
        <v>0</v>
      </c>
      <c r="L47" s="49">
        <f t="shared" si="19"/>
        <v>0</v>
      </c>
      <c r="M47" s="49">
        <f t="shared" si="19"/>
        <v>0</v>
      </c>
      <c r="N47" s="49">
        <f t="shared" si="19"/>
        <v>0</v>
      </c>
      <c r="O47" s="49">
        <f t="shared" si="19"/>
        <v>0</v>
      </c>
      <c r="P47" s="49">
        <f t="shared" si="19"/>
        <v>0</v>
      </c>
      <c r="Q47" s="49">
        <f t="shared" si="19"/>
        <v>0</v>
      </c>
      <c r="R47" s="49">
        <f t="shared" si="19"/>
        <v>0</v>
      </c>
      <c r="S47" s="49">
        <f t="shared" si="19"/>
        <v>0</v>
      </c>
      <c r="T47" s="49">
        <f t="shared" si="19"/>
        <v>0</v>
      </c>
      <c r="U47" s="49">
        <f t="shared" si="19"/>
        <v>0</v>
      </c>
      <c r="V47" s="49">
        <f t="shared" ref="V47:AT47" si="21">V49</f>
        <v>0</v>
      </c>
      <c r="W47" s="50">
        <f t="shared" si="5"/>
        <v>0</v>
      </c>
      <c r="X47" s="54"/>
      <c r="Y47" s="49"/>
      <c r="Z47" s="49">
        <f t="shared" si="21"/>
        <v>0</v>
      </c>
      <c r="AA47" s="49">
        <f t="shared" si="21"/>
        <v>0</v>
      </c>
      <c r="AB47" s="49">
        <f t="shared" si="21"/>
        <v>0</v>
      </c>
      <c r="AC47" s="49">
        <f t="shared" si="21"/>
        <v>0</v>
      </c>
      <c r="AD47" s="49">
        <f t="shared" si="21"/>
        <v>0</v>
      </c>
      <c r="AE47" s="49">
        <f t="shared" si="21"/>
        <v>0</v>
      </c>
      <c r="AF47" s="49">
        <f t="shared" si="21"/>
        <v>0</v>
      </c>
      <c r="AG47" s="49">
        <f t="shared" si="21"/>
        <v>0</v>
      </c>
      <c r="AH47" s="49">
        <f t="shared" si="21"/>
        <v>2</v>
      </c>
      <c r="AI47" s="49">
        <f t="shared" si="21"/>
        <v>2</v>
      </c>
      <c r="AJ47" s="49">
        <f t="shared" si="21"/>
        <v>2</v>
      </c>
      <c r="AK47" s="49">
        <f t="shared" si="21"/>
        <v>2</v>
      </c>
      <c r="AL47" s="49">
        <f t="shared" si="21"/>
        <v>2</v>
      </c>
      <c r="AM47" s="49">
        <f t="shared" si="21"/>
        <v>2</v>
      </c>
      <c r="AN47" s="49">
        <f t="shared" si="21"/>
        <v>2</v>
      </c>
      <c r="AO47" s="49">
        <f t="shared" si="21"/>
        <v>2</v>
      </c>
      <c r="AP47" s="49">
        <f t="shared" si="21"/>
        <v>2</v>
      </c>
      <c r="AQ47" s="49">
        <f t="shared" si="21"/>
        <v>2</v>
      </c>
      <c r="AR47" s="49">
        <f t="shared" si="21"/>
        <v>2</v>
      </c>
      <c r="AS47" s="49">
        <f t="shared" si="21"/>
        <v>2</v>
      </c>
      <c r="AT47" s="49">
        <f t="shared" si="21"/>
        <v>2</v>
      </c>
      <c r="AU47" s="52"/>
      <c r="AV47" s="52"/>
      <c r="AW47" s="52"/>
      <c r="AX47" s="52"/>
      <c r="AY47" s="49">
        <f t="shared" si="6"/>
        <v>26</v>
      </c>
      <c r="AZ47" s="18"/>
      <c r="BA47" s="20"/>
    </row>
    <row r="48" spans="1:53" ht="27" customHeight="1" x14ac:dyDescent="0.2">
      <c r="A48" s="3"/>
      <c r="B48" s="69" t="s">
        <v>86</v>
      </c>
      <c r="C48" s="109" t="s">
        <v>87</v>
      </c>
      <c r="D48" s="3" t="s">
        <v>8</v>
      </c>
      <c r="E48" s="36"/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24">
        <f t="shared" si="5"/>
        <v>0</v>
      </c>
      <c r="X48" s="37"/>
      <c r="Y48" s="36"/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3</v>
      </c>
      <c r="AI48" s="36">
        <v>3</v>
      </c>
      <c r="AJ48" s="36">
        <v>3</v>
      </c>
      <c r="AK48" s="36">
        <v>3</v>
      </c>
      <c r="AL48" s="36">
        <v>3</v>
      </c>
      <c r="AM48" s="36">
        <v>3</v>
      </c>
      <c r="AN48" s="36">
        <v>3</v>
      </c>
      <c r="AO48" s="36">
        <v>3</v>
      </c>
      <c r="AP48" s="36">
        <v>3</v>
      </c>
      <c r="AQ48" s="36">
        <v>3</v>
      </c>
      <c r="AR48" s="36">
        <v>3</v>
      </c>
      <c r="AS48" s="36">
        <v>3</v>
      </c>
      <c r="AT48" s="36">
        <v>3</v>
      </c>
      <c r="AU48" s="36"/>
      <c r="AV48" s="36"/>
      <c r="AW48" s="36"/>
      <c r="AX48" s="36"/>
      <c r="AY48" s="13">
        <f t="shared" si="6"/>
        <v>39</v>
      </c>
      <c r="AZ48" s="18"/>
      <c r="BA48" s="20"/>
    </row>
    <row r="49" spans="1:53" ht="21" customHeight="1" x14ac:dyDescent="0.2">
      <c r="A49" s="3"/>
      <c r="B49" s="69"/>
      <c r="C49" s="110"/>
      <c r="D49" s="3" t="s">
        <v>9</v>
      </c>
      <c r="E49" s="36"/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24">
        <f t="shared" si="5"/>
        <v>0</v>
      </c>
      <c r="X49" s="37"/>
      <c r="Y49" s="36"/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2</v>
      </c>
      <c r="AI49" s="36">
        <v>2</v>
      </c>
      <c r="AJ49" s="36">
        <v>2</v>
      </c>
      <c r="AK49" s="36">
        <v>2</v>
      </c>
      <c r="AL49" s="36">
        <v>2</v>
      </c>
      <c r="AM49" s="36">
        <v>2</v>
      </c>
      <c r="AN49" s="36">
        <v>2</v>
      </c>
      <c r="AO49" s="36">
        <v>2</v>
      </c>
      <c r="AP49" s="36">
        <v>2</v>
      </c>
      <c r="AQ49" s="36">
        <v>2</v>
      </c>
      <c r="AR49" s="36">
        <v>2</v>
      </c>
      <c r="AS49" s="36">
        <v>2</v>
      </c>
      <c r="AT49" s="36">
        <v>2</v>
      </c>
      <c r="AU49" s="36"/>
      <c r="AV49" s="36"/>
      <c r="AW49" s="36"/>
      <c r="AX49" s="36"/>
      <c r="AY49" s="13">
        <f t="shared" si="6"/>
        <v>26</v>
      </c>
      <c r="AZ49" s="18"/>
      <c r="BA49" s="20"/>
    </row>
    <row r="50" spans="1:53" x14ac:dyDescent="0.2">
      <c r="A50" s="3"/>
      <c r="B50" s="85" t="s">
        <v>10</v>
      </c>
      <c r="C50" s="85"/>
      <c r="D50" s="85"/>
      <c r="E50" s="13">
        <f>SUM(E6+E34)</f>
        <v>0</v>
      </c>
      <c r="F50" s="13">
        <f t="shared" ref="F50:AT50" si="22">SUM(F6+F34)</f>
        <v>35</v>
      </c>
      <c r="G50" s="13">
        <f t="shared" si="22"/>
        <v>35</v>
      </c>
      <c r="H50" s="13">
        <f t="shared" si="22"/>
        <v>35</v>
      </c>
      <c r="I50" s="13">
        <f t="shared" si="22"/>
        <v>35</v>
      </c>
      <c r="J50" s="13">
        <f t="shared" si="22"/>
        <v>35</v>
      </c>
      <c r="K50" s="13">
        <f t="shared" si="22"/>
        <v>35</v>
      </c>
      <c r="L50" s="13">
        <f t="shared" si="22"/>
        <v>35</v>
      </c>
      <c r="M50" s="13">
        <f t="shared" si="22"/>
        <v>35</v>
      </c>
      <c r="N50" s="13">
        <f t="shared" si="22"/>
        <v>35</v>
      </c>
      <c r="O50" s="13">
        <f t="shared" si="22"/>
        <v>35</v>
      </c>
      <c r="P50" s="13">
        <f t="shared" si="22"/>
        <v>35</v>
      </c>
      <c r="Q50" s="13">
        <f t="shared" si="22"/>
        <v>35</v>
      </c>
      <c r="R50" s="13">
        <f t="shared" si="22"/>
        <v>35</v>
      </c>
      <c r="S50" s="13">
        <f t="shared" si="22"/>
        <v>35</v>
      </c>
      <c r="T50" s="13">
        <f t="shared" si="22"/>
        <v>35</v>
      </c>
      <c r="U50" s="13">
        <f t="shared" si="22"/>
        <v>35</v>
      </c>
      <c r="V50" s="13">
        <f t="shared" si="22"/>
        <v>35</v>
      </c>
      <c r="W50" s="22">
        <f t="shared" si="22"/>
        <v>493</v>
      </c>
      <c r="X50" s="14"/>
      <c r="Y50" s="13"/>
      <c r="Z50" s="13">
        <f t="shared" si="22"/>
        <v>35</v>
      </c>
      <c r="AA50" s="13">
        <f t="shared" si="22"/>
        <v>35</v>
      </c>
      <c r="AB50" s="13">
        <f t="shared" si="22"/>
        <v>35</v>
      </c>
      <c r="AC50" s="13">
        <f t="shared" si="22"/>
        <v>35</v>
      </c>
      <c r="AD50" s="13">
        <f t="shared" si="22"/>
        <v>35</v>
      </c>
      <c r="AE50" s="13">
        <f t="shared" si="22"/>
        <v>35</v>
      </c>
      <c r="AF50" s="13">
        <f t="shared" si="22"/>
        <v>35</v>
      </c>
      <c r="AG50" s="13">
        <f t="shared" si="22"/>
        <v>35</v>
      </c>
      <c r="AH50" s="13">
        <f t="shared" si="22"/>
        <v>35</v>
      </c>
      <c r="AI50" s="13">
        <f t="shared" si="22"/>
        <v>35</v>
      </c>
      <c r="AJ50" s="13">
        <f t="shared" si="22"/>
        <v>35</v>
      </c>
      <c r="AK50" s="13">
        <f t="shared" si="22"/>
        <v>35</v>
      </c>
      <c r="AL50" s="13">
        <f t="shared" si="22"/>
        <v>35</v>
      </c>
      <c r="AM50" s="13">
        <f t="shared" si="22"/>
        <v>35</v>
      </c>
      <c r="AN50" s="13">
        <f t="shared" si="22"/>
        <v>35</v>
      </c>
      <c r="AO50" s="13">
        <f t="shared" si="22"/>
        <v>35</v>
      </c>
      <c r="AP50" s="13">
        <f t="shared" si="22"/>
        <v>35</v>
      </c>
      <c r="AQ50" s="13">
        <f t="shared" si="22"/>
        <v>35</v>
      </c>
      <c r="AR50" s="13">
        <f t="shared" si="22"/>
        <v>35</v>
      </c>
      <c r="AS50" s="13">
        <f t="shared" si="22"/>
        <v>35</v>
      </c>
      <c r="AT50" s="13">
        <f t="shared" si="22"/>
        <v>35</v>
      </c>
      <c r="AU50" s="13">
        <f t="shared" ref="AU50:AW51" si="23">SUM(AU6+AU36+AU41)</f>
        <v>0</v>
      </c>
      <c r="AV50" s="13">
        <f t="shared" si="23"/>
        <v>0</v>
      </c>
      <c r="AW50" s="13">
        <f t="shared" si="23"/>
        <v>0</v>
      </c>
      <c r="AX50" s="13"/>
      <c r="AY50" s="13">
        <f t="shared" si="6"/>
        <v>735</v>
      </c>
      <c r="AZ50" s="18"/>
      <c r="BA50" s="20"/>
    </row>
    <row r="51" spans="1:53" x14ac:dyDescent="0.2">
      <c r="A51" s="3"/>
      <c r="B51" s="85" t="s">
        <v>11</v>
      </c>
      <c r="C51" s="85"/>
      <c r="D51" s="85"/>
      <c r="E51" s="13">
        <f>SUM(E7+E35)</f>
        <v>0</v>
      </c>
      <c r="F51" s="13">
        <f t="shared" ref="F51:AT51" si="24">SUM(F7+F35)</f>
        <v>16</v>
      </c>
      <c r="G51" s="13">
        <f t="shared" si="24"/>
        <v>17</v>
      </c>
      <c r="H51" s="13">
        <f t="shared" si="24"/>
        <v>18</v>
      </c>
      <c r="I51" s="13">
        <f t="shared" si="24"/>
        <v>16</v>
      </c>
      <c r="J51" s="13">
        <f t="shared" si="24"/>
        <v>16</v>
      </c>
      <c r="K51" s="13">
        <f t="shared" si="24"/>
        <v>16</v>
      </c>
      <c r="L51" s="13">
        <f t="shared" si="24"/>
        <v>17</v>
      </c>
      <c r="M51" s="13">
        <f t="shared" si="24"/>
        <v>17</v>
      </c>
      <c r="N51" s="13">
        <f t="shared" si="24"/>
        <v>16</v>
      </c>
      <c r="O51" s="13">
        <f t="shared" si="24"/>
        <v>15</v>
      </c>
      <c r="P51" s="13">
        <f t="shared" si="24"/>
        <v>17</v>
      </c>
      <c r="Q51" s="13">
        <f t="shared" si="24"/>
        <v>16</v>
      </c>
      <c r="R51" s="13">
        <f t="shared" si="24"/>
        <v>17</v>
      </c>
      <c r="S51" s="13">
        <f t="shared" si="24"/>
        <v>15</v>
      </c>
      <c r="T51" s="13">
        <f t="shared" si="24"/>
        <v>15</v>
      </c>
      <c r="U51" s="13">
        <f t="shared" si="24"/>
        <v>17</v>
      </c>
      <c r="V51" s="13">
        <f t="shared" si="24"/>
        <v>15</v>
      </c>
      <c r="W51" s="22">
        <f t="shared" si="24"/>
        <v>276</v>
      </c>
      <c r="X51" s="14"/>
      <c r="Y51" s="13"/>
      <c r="Z51" s="13">
        <f t="shared" si="24"/>
        <v>17</v>
      </c>
      <c r="AA51" s="13">
        <f t="shared" si="24"/>
        <v>17</v>
      </c>
      <c r="AB51" s="13">
        <f t="shared" si="24"/>
        <v>17</v>
      </c>
      <c r="AC51" s="13">
        <f t="shared" si="24"/>
        <v>16</v>
      </c>
      <c r="AD51" s="13">
        <f t="shared" si="24"/>
        <v>17</v>
      </c>
      <c r="AE51" s="13">
        <f t="shared" si="24"/>
        <v>17</v>
      </c>
      <c r="AF51" s="13">
        <f t="shared" si="24"/>
        <v>16</v>
      </c>
      <c r="AG51" s="13">
        <f t="shared" si="24"/>
        <v>17</v>
      </c>
      <c r="AH51" s="13">
        <f t="shared" si="24"/>
        <v>17</v>
      </c>
      <c r="AI51" s="13">
        <f t="shared" si="24"/>
        <v>16</v>
      </c>
      <c r="AJ51" s="13">
        <f t="shared" si="24"/>
        <v>17</v>
      </c>
      <c r="AK51" s="13">
        <f t="shared" si="24"/>
        <v>18</v>
      </c>
      <c r="AL51" s="13">
        <f t="shared" si="24"/>
        <v>17</v>
      </c>
      <c r="AM51" s="13">
        <f t="shared" si="24"/>
        <v>17</v>
      </c>
      <c r="AN51" s="13">
        <f t="shared" si="24"/>
        <v>16</v>
      </c>
      <c r="AO51" s="13">
        <f t="shared" si="24"/>
        <v>19</v>
      </c>
      <c r="AP51" s="13">
        <f t="shared" si="24"/>
        <v>18</v>
      </c>
      <c r="AQ51" s="13">
        <f t="shared" si="24"/>
        <v>16</v>
      </c>
      <c r="AR51" s="13">
        <f t="shared" si="24"/>
        <v>16</v>
      </c>
      <c r="AS51" s="13">
        <f t="shared" si="24"/>
        <v>17</v>
      </c>
      <c r="AT51" s="13">
        <f t="shared" si="24"/>
        <v>17</v>
      </c>
      <c r="AU51" s="13">
        <f t="shared" si="23"/>
        <v>0</v>
      </c>
      <c r="AV51" s="13">
        <f t="shared" si="23"/>
        <v>0</v>
      </c>
      <c r="AW51" s="13">
        <f t="shared" si="23"/>
        <v>0</v>
      </c>
      <c r="AX51" s="13"/>
      <c r="AY51" s="13">
        <f t="shared" si="6"/>
        <v>355</v>
      </c>
      <c r="AZ51" s="18"/>
      <c r="BA51" s="20"/>
    </row>
    <row r="52" spans="1:53" x14ac:dyDescent="0.2">
      <c r="A52" s="3"/>
      <c r="B52" s="84" t="s">
        <v>12</v>
      </c>
      <c r="C52" s="84"/>
      <c r="D52" s="84"/>
      <c r="E52" s="4">
        <f>E50+E51</f>
        <v>0</v>
      </c>
      <c r="F52" s="4">
        <f t="shared" ref="F52:V52" si="25">F50+F51</f>
        <v>51</v>
      </c>
      <c r="G52" s="4">
        <f t="shared" si="25"/>
        <v>52</v>
      </c>
      <c r="H52" s="4">
        <f t="shared" si="25"/>
        <v>53</v>
      </c>
      <c r="I52" s="4">
        <f t="shared" si="25"/>
        <v>51</v>
      </c>
      <c r="J52" s="4">
        <f t="shared" si="25"/>
        <v>51</v>
      </c>
      <c r="K52" s="4">
        <f t="shared" si="25"/>
        <v>51</v>
      </c>
      <c r="L52" s="4">
        <f t="shared" si="25"/>
        <v>52</v>
      </c>
      <c r="M52" s="4">
        <f t="shared" si="25"/>
        <v>52</v>
      </c>
      <c r="N52" s="4">
        <f t="shared" si="25"/>
        <v>51</v>
      </c>
      <c r="O52" s="4">
        <f t="shared" si="25"/>
        <v>50</v>
      </c>
      <c r="P52" s="4">
        <f t="shared" si="25"/>
        <v>52</v>
      </c>
      <c r="Q52" s="4">
        <f t="shared" si="25"/>
        <v>51</v>
      </c>
      <c r="R52" s="4">
        <f t="shared" si="25"/>
        <v>52</v>
      </c>
      <c r="S52" s="4">
        <f t="shared" si="25"/>
        <v>50</v>
      </c>
      <c r="T52" s="4">
        <f t="shared" si="25"/>
        <v>50</v>
      </c>
      <c r="U52" s="4">
        <f t="shared" si="25"/>
        <v>52</v>
      </c>
      <c r="V52" s="4">
        <f t="shared" si="25"/>
        <v>50</v>
      </c>
      <c r="W52" s="17">
        <f t="shared" ref="W52:AY52" si="26">W50+W51</f>
        <v>769</v>
      </c>
      <c r="X52" s="26"/>
      <c r="Y52" s="4"/>
      <c r="Z52" s="4">
        <f t="shared" si="26"/>
        <v>52</v>
      </c>
      <c r="AA52" s="4">
        <f t="shared" si="26"/>
        <v>52</v>
      </c>
      <c r="AB52" s="4">
        <f t="shared" si="26"/>
        <v>52</v>
      </c>
      <c r="AC52" s="4">
        <f t="shared" si="26"/>
        <v>51</v>
      </c>
      <c r="AD52" s="4">
        <f t="shared" si="26"/>
        <v>52</v>
      </c>
      <c r="AE52" s="4">
        <f t="shared" si="26"/>
        <v>52</v>
      </c>
      <c r="AF52" s="4">
        <f t="shared" si="26"/>
        <v>51</v>
      </c>
      <c r="AG52" s="4">
        <f t="shared" si="26"/>
        <v>52</v>
      </c>
      <c r="AH52" s="4">
        <f t="shared" si="26"/>
        <v>52</v>
      </c>
      <c r="AI52" s="4">
        <f t="shared" si="26"/>
        <v>51</v>
      </c>
      <c r="AJ52" s="4">
        <f t="shared" si="26"/>
        <v>52</v>
      </c>
      <c r="AK52" s="4">
        <f t="shared" si="26"/>
        <v>53</v>
      </c>
      <c r="AL52" s="4">
        <f t="shared" si="26"/>
        <v>52</v>
      </c>
      <c r="AM52" s="4">
        <f t="shared" si="26"/>
        <v>52</v>
      </c>
      <c r="AN52" s="4">
        <f t="shared" si="26"/>
        <v>51</v>
      </c>
      <c r="AO52" s="4">
        <f t="shared" si="26"/>
        <v>54</v>
      </c>
      <c r="AP52" s="4">
        <f t="shared" si="26"/>
        <v>53</v>
      </c>
      <c r="AQ52" s="4">
        <f t="shared" si="26"/>
        <v>51</v>
      </c>
      <c r="AR52" s="4">
        <f t="shared" si="26"/>
        <v>51</v>
      </c>
      <c r="AS52" s="4">
        <f t="shared" si="26"/>
        <v>52</v>
      </c>
      <c r="AT52" s="4">
        <f t="shared" si="26"/>
        <v>52</v>
      </c>
      <c r="AU52" s="4">
        <f t="shared" si="26"/>
        <v>0</v>
      </c>
      <c r="AV52" s="4">
        <f t="shared" si="26"/>
        <v>0</v>
      </c>
      <c r="AW52" s="4">
        <f t="shared" si="26"/>
        <v>0</v>
      </c>
      <c r="AX52" s="4">
        <f t="shared" si="26"/>
        <v>0</v>
      </c>
      <c r="AY52" s="4">
        <f t="shared" si="26"/>
        <v>1090</v>
      </c>
      <c r="AZ52" s="18"/>
      <c r="BA52" s="20"/>
    </row>
    <row r="62" spans="1:53" x14ac:dyDescent="0.2"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</row>
    <row r="63" spans="1:53" x14ac:dyDescent="0.2"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18"/>
    </row>
    <row r="64" spans="1:53" x14ac:dyDescent="0.2"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20"/>
    </row>
    <row r="65" spans="26:51" x14ac:dyDescent="0.2"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</row>
    <row r="66" spans="26:51" x14ac:dyDescent="0.2"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</row>
  </sheetData>
  <mergeCells count="61">
    <mergeCell ref="B8:B9"/>
    <mergeCell ref="C8:C9"/>
    <mergeCell ref="B10:B11"/>
    <mergeCell ref="C10:C11"/>
    <mergeCell ref="F1:H1"/>
    <mergeCell ref="AP1:AR1"/>
    <mergeCell ref="E2:V2"/>
    <mergeCell ref="A6:A7"/>
    <mergeCell ref="B6:B7"/>
    <mergeCell ref="C6:C7"/>
    <mergeCell ref="O1:Q1"/>
    <mergeCell ref="AC1:AE1"/>
    <mergeCell ref="A1:A5"/>
    <mergeCell ref="B1:B5"/>
    <mergeCell ref="C1:C5"/>
    <mergeCell ref="D1:D5"/>
    <mergeCell ref="AG1:AI1"/>
    <mergeCell ref="AK1:AN1"/>
    <mergeCell ref="J1:M1"/>
    <mergeCell ref="S1:V1"/>
    <mergeCell ref="X1:AA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6:B27"/>
    <mergeCell ref="C26:C27"/>
    <mergeCell ref="B24:B25"/>
    <mergeCell ref="C24:C25"/>
    <mergeCell ref="B28:B29"/>
    <mergeCell ref="C28:C29"/>
    <mergeCell ref="B30:B31"/>
    <mergeCell ref="C30:C31"/>
    <mergeCell ref="B32:B33"/>
    <mergeCell ref="C32:C33"/>
    <mergeCell ref="B34:B35"/>
    <mergeCell ref="C34:C35"/>
    <mergeCell ref="AT1:AV1"/>
    <mergeCell ref="B52:D52"/>
    <mergeCell ref="B41:B42"/>
    <mergeCell ref="C41:C42"/>
    <mergeCell ref="B43:B44"/>
    <mergeCell ref="C43:C44"/>
    <mergeCell ref="B51:D51"/>
    <mergeCell ref="B46:B47"/>
    <mergeCell ref="C46:C47"/>
    <mergeCell ref="B48:B49"/>
    <mergeCell ref="C48:C49"/>
    <mergeCell ref="B36:B37"/>
    <mergeCell ref="C36:C37"/>
    <mergeCell ref="B38:B39"/>
    <mergeCell ref="C38:C39"/>
    <mergeCell ref="B50:D50"/>
  </mergeCells>
  <pageMargins left="0.75" right="0.75" top="0.5" bottom="0.46" header="0.28000000000000003" footer="0.24"/>
  <pageSetup paperSize="8" scale="48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6"/>
  <sheetViews>
    <sheetView view="pageBreakPreview" zoomScaleSheetLayoutView="100" workbookViewId="0">
      <pane xSplit="4" ySplit="7" topLeftCell="AA8" activePane="bottomRight" state="frozen"/>
      <selection pane="topRight" activeCell="E1" sqref="E1"/>
      <selection pane="bottomLeft" activeCell="A8" sqref="A8"/>
      <selection pane="bottomRight" activeCell="AM33" sqref="AM33"/>
    </sheetView>
  </sheetViews>
  <sheetFormatPr defaultRowHeight="12.75" x14ac:dyDescent="0.2"/>
  <cols>
    <col min="1" max="1" width="2.5703125" customWidth="1"/>
    <col min="2" max="2" width="12.140625" customWidth="1"/>
    <col min="3" max="3" width="26.5703125" customWidth="1"/>
    <col min="4" max="4" width="9.28515625" customWidth="1"/>
    <col min="5" max="50" width="4.7109375" customWidth="1"/>
    <col min="51" max="51" width="5.42578125" customWidth="1"/>
  </cols>
  <sheetData>
    <row r="1" spans="1:51" ht="97.5" customHeight="1" x14ac:dyDescent="0.2">
      <c r="A1" s="83" t="s">
        <v>49</v>
      </c>
      <c r="B1" s="83" t="s">
        <v>7</v>
      </c>
      <c r="C1" s="83" t="s">
        <v>0</v>
      </c>
      <c r="D1" s="83" t="s">
        <v>1</v>
      </c>
      <c r="E1" s="2" t="s">
        <v>118</v>
      </c>
      <c r="F1" s="102" t="s">
        <v>4</v>
      </c>
      <c r="G1" s="103"/>
      <c r="H1" s="103"/>
      <c r="I1" s="104"/>
      <c r="J1" s="102" t="s">
        <v>99</v>
      </c>
      <c r="K1" s="103"/>
      <c r="L1" s="103"/>
      <c r="M1" s="104"/>
      <c r="N1" s="2" t="s">
        <v>119</v>
      </c>
      <c r="O1" s="108" t="s">
        <v>5</v>
      </c>
      <c r="P1" s="108"/>
      <c r="Q1" s="108"/>
      <c r="R1" s="2" t="s">
        <v>120</v>
      </c>
      <c r="S1" s="102" t="s">
        <v>6</v>
      </c>
      <c r="T1" s="103"/>
      <c r="U1" s="103"/>
      <c r="V1" s="104"/>
      <c r="W1" s="9" t="s">
        <v>20</v>
      </c>
      <c r="X1" s="6" t="s">
        <v>121</v>
      </c>
      <c r="Y1" s="108" t="s">
        <v>13</v>
      </c>
      <c r="Z1" s="108"/>
      <c r="AA1" s="108"/>
      <c r="AB1" s="2" t="s">
        <v>122</v>
      </c>
      <c r="AC1" s="108" t="s">
        <v>14</v>
      </c>
      <c r="AD1" s="108"/>
      <c r="AE1" s="108"/>
      <c r="AF1" s="2" t="s">
        <v>123</v>
      </c>
      <c r="AG1" s="102" t="s">
        <v>15</v>
      </c>
      <c r="AH1" s="103"/>
      <c r="AI1" s="103"/>
      <c r="AJ1" s="104"/>
      <c r="AK1" s="102" t="s">
        <v>16</v>
      </c>
      <c r="AL1" s="103"/>
      <c r="AM1" s="103"/>
      <c r="AN1" s="104"/>
      <c r="AO1" s="2" t="s">
        <v>124</v>
      </c>
      <c r="AP1" s="102" t="s">
        <v>17</v>
      </c>
      <c r="AQ1" s="103"/>
      <c r="AR1" s="103"/>
      <c r="AS1" s="2" t="s">
        <v>125</v>
      </c>
      <c r="AT1" s="106" t="s">
        <v>18</v>
      </c>
      <c r="AU1" s="107"/>
      <c r="AV1" s="107"/>
      <c r="AW1" s="115"/>
      <c r="AX1" s="2"/>
      <c r="AY1" s="1" t="s">
        <v>19</v>
      </c>
    </row>
    <row r="2" spans="1:51" x14ac:dyDescent="0.2">
      <c r="A2" s="83"/>
      <c r="B2" s="83"/>
      <c r="C2" s="83"/>
      <c r="D2" s="83"/>
      <c r="E2" s="66" t="s">
        <v>2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8"/>
      <c r="W2" s="10"/>
      <c r="X2" s="7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x14ac:dyDescent="0.2">
      <c r="A3" s="83"/>
      <c r="B3" s="83"/>
      <c r="C3" s="83"/>
      <c r="D3" s="83"/>
      <c r="E3" s="3">
        <v>35</v>
      </c>
      <c r="F3" s="3">
        <v>36</v>
      </c>
      <c r="G3" s="3">
        <v>37</v>
      </c>
      <c r="H3" s="3">
        <v>38</v>
      </c>
      <c r="I3" s="3">
        <v>39</v>
      </c>
      <c r="J3" s="3">
        <v>40</v>
      </c>
      <c r="K3" s="3">
        <v>41</v>
      </c>
      <c r="L3" s="3">
        <v>42</v>
      </c>
      <c r="M3" s="3">
        <v>43</v>
      </c>
      <c r="N3" s="3">
        <v>44</v>
      </c>
      <c r="O3" s="3">
        <v>45</v>
      </c>
      <c r="P3" s="3">
        <v>46</v>
      </c>
      <c r="Q3" s="3">
        <v>47</v>
      </c>
      <c r="R3" s="3">
        <v>48</v>
      </c>
      <c r="S3" s="3">
        <v>49</v>
      </c>
      <c r="T3" s="3">
        <v>50</v>
      </c>
      <c r="U3" s="3">
        <v>51</v>
      </c>
      <c r="V3" s="11">
        <v>52</v>
      </c>
      <c r="W3" s="10"/>
      <c r="X3" s="8">
        <v>1</v>
      </c>
      <c r="Y3" s="5">
        <v>2</v>
      </c>
      <c r="Z3" s="5">
        <v>3</v>
      </c>
      <c r="AA3" s="5">
        <v>4</v>
      </c>
      <c r="AB3" s="5">
        <v>5</v>
      </c>
      <c r="AC3" s="5">
        <v>6</v>
      </c>
      <c r="AD3" s="5">
        <v>7</v>
      </c>
      <c r="AE3" s="5">
        <v>8</v>
      </c>
      <c r="AF3" s="5">
        <v>9</v>
      </c>
      <c r="AG3" s="5">
        <v>10</v>
      </c>
      <c r="AH3" s="5">
        <v>11</v>
      </c>
      <c r="AI3" s="5">
        <v>12</v>
      </c>
      <c r="AJ3" s="5">
        <v>13</v>
      </c>
      <c r="AK3" s="5">
        <v>14</v>
      </c>
      <c r="AL3" s="5">
        <v>15</v>
      </c>
      <c r="AM3" s="5">
        <v>16</v>
      </c>
      <c r="AN3" s="5">
        <v>17</v>
      </c>
      <c r="AO3" s="5">
        <v>18</v>
      </c>
      <c r="AP3" s="5">
        <v>19</v>
      </c>
      <c r="AQ3" s="5">
        <v>20</v>
      </c>
      <c r="AR3" s="5">
        <v>21</v>
      </c>
      <c r="AS3" s="5">
        <v>22</v>
      </c>
      <c r="AT3" s="5">
        <v>23</v>
      </c>
      <c r="AU3" s="5">
        <v>24</v>
      </c>
      <c r="AV3" s="5">
        <v>25</v>
      </c>
      <c r="AW3" s="5">
        <v>26</v>
      </c>
      <c r="AX3" s="5"/>
      <c r="AY3" s="3"/>
    </row>
    <row r="4" spans="1:51" x14ac:dyDescent="0.2">
      <c r="A4" s="83"/>
      <c r="B4" s="83"/>
      <c r="C4" s="83"/>
      <c r="D4" s="83"/>
      <c r="E4" s="3" t="s">
        <v>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1"/>
      <c r="W4" s="10"/>
      <c r="X4" s="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x14ac:dyDescent="0.2">
      <c r="A5" s="83"/>
      <c r="B5" s="83"/>
      <c r="C5" s="83"/>
      <c r="D5" s="83"/>
      <c r="E5" s="3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  <c r="Q5" s="5">
        <v>13</v>
      </c>
      <c r="R5" s="5">
        <v>14</v>
      </c>
      <c r="S5" s="5">
        <v>15</v>
      </c>
      <c r="T5" s="5">
        <v>16</v>
      </c>
      <c r="U5" s="5">
        <v>17</v>
      </c>
      <c r="V5" s="16">
        <v>18</v>
      </c>
      <c r="W5" s="10"/>
      <c r="X5" s="8">
        <v>19</v>
      </c>
      <c r="Y5" s="5">
        <v>20</v>
      </c>
      <c r="Z5" s="5">
        <v>21</v>
      </c>
      <c r="AA5" s="5">
        <v>22</v>
      </c>
      <c r="AB5" s="5">
        <v>23</v>
      </c>
      <c r="AC5" s="5">
        <v>24</v>
      </c>
      <c r="AD5" s="5">
        <v>25</v>
      </c>
      <c r="AE5" s="5">
        <v>26</v>
      </c>
      <c r="AF5" s="5">
        <v>27</v>
      </c>
      <c r="AG5" s="5">
        <v>28</v>
      </c>
      <c r="AH5" s="5">
        <v>29</v>
      </c>
      <c r="AI5" s="5">
        <v>30</v>
      </c>
      <c r="AJ5" s="5">
        <v>31</v>
      </c>
      <c r="AK5" s="5">
        <v>32</v>
      </c>
      <c r="AL5" s="5">
        <v>33</v>
      </c>
      <c r="AM5" s="5">
        <v>34</v>
      </c>
      <c r="AN5" s="5">
        <v>35</v>
      </c>
      <c r="AO5" s="5">
        <v>36</v>
      </c>
      <c r="AP5" s="5">
        <v>37</v>
      </c>
      <c r="AQ5" s="5">
        <v>38</v>
      </c>
      <c r="AR5" s="5">
        <v>39</v>
      </c>
      <c r="AS5" s="5">
        <v>40</v>
      </c>
      <c r="AT5" s="5">
        <v>41</v>
      </c>
      <c r="AU5" s="5">
        <v>42</v>
      </c>
      <c r="AV5" s="5">
        <v>43</v>
      </c>
      <c r="AW5" s="5">
        <v>44</v>
      </c>
      <c r="AX5" s="5"/>
      <c r="AY5" s="5"/>
    </row>
    <row r="6" spans="1:51" ht="17.25" customHeight="1" x14ac:dyDescent="0.2">
      <c r="A6" s="88"/>
      <c r="B6" s="74" t="s">
        <v>51</v>
      </c>
      <c r="C6" s="76" t="s">
        <v>52</v>
      </c>
      <c r="D6" s="15" t="s">
        <v>8</v>
      </c>
      <c r="E6" s="15">
        <f>SUM(E8+E10+E12+E14+E16)</f>
        <v>0</v>
      </c>
      <c r="F6" s="15">
        <f t="shared" ref="F6:V6" si="0">SUM(F8+F10+F12+F14+F16)</f>
        <v>12</v>
      </c>
      <c r="G6" s="15">
        <f t="shared" si="0"/>
        <v>12</v>
      </c>
      <c r="H6" s="15">
        <f t="shared" si="0"/>
        <v>12</v>
      </c>
      <c r="I6" s="15">
        <f t="shared" si="0"/>
        <v>12</v>
      </c>
      <c r="J6" s="15">
        <f t="shared" si="0"/>
        <v>12</v>
      </c>
      <c r="K6" s="15">
        <f t="shared" si="0"/>
        <v>15</v>
      </c>
      <c r="L6" s="15">
        <f t="shared" si="0"/>
        <v>15</v>
      </c>
      <c r="M6" s="15">
        <f t="shared" si="0"/>
        <v>15</v>
      </c>
      <c r="N6" s="15">
        <f t="shared" si="0"/>
        <v>15</v>
      </c>
      <c r="O6" s="15">
        <f t="shared" si="0"/>
        <v>15</v>
      </c>
      <c r="P6" s="15">
        <f t="shared" si="0"/>
        <v>15</v>
      </c>
      <c r="Q6" s="15">
        <f t="shared" si="0"/>
        <v>9</v>
      </c>
      <c r="R6" s="15">
        <f t="shared" si="0"/>
        <v>9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27">
        <f t="shared" ref="W6:AS6" si="1">SUM(W8+W10+W16)</f>
        <v>103</v>
      </c>
      <c r="X6" s="46"/>
      <c r="Y6" s="15"/>
      <c r="Z6" s="15">
        <f t="shared" si="1"/>
        <v>0</v>
      </c>
      <c r="AA6" s="15">
        <f t="shared" si="1"/>
        <v>0</v>
      </c>
      <c r="AB6" s="15">
        <f t="shared" si="1"/>
        <v>0</v>
      </c>
      <c r="AC6" s="15">
        <f t="shared" si="1"/>
        <v>0</v>
      </c>
      <c r="AD6" s="15">
        <f t="shared" si="1"/>
        <v>0</v>
      </c>
      <c r="AE6" s="15">
        <f t="shared" si="1"/>
        <v>0</v>
      </c>
      <c r="AF6" s="15">
        <f t="shared" si="1"/>
        <v>0</v>
      </c>
      <c r="AG6" s="15">
        <f t="shared" si="1"/>
        <v>0</v>
      </c>
      <c r="AH6" s="15">
        <f t="shared" si="1"/>
        <v>0</v>
      </c>
      <c r="AI6" s="15">
        <f t="shared" si="1"/>
        <v>0</v>
      </c>
      <c r="AJ6" s="15">
        <f t="shared" si="1"/>
        <v>0</v>
      </c>
      <c r="AK6" s="15">
        <f t="shared" si="1"/>
        <v>0</v>
      </c>
      <c r="AL6" s="15">
        <f t="shared" si="1"/>
        <v>0</v>
      </c>
      <c r="AM6" s="15">
        <f t="shared" si="1"/>
        <v>0</v>
      </c>
      <c r="AN6" s="15">
        <f t="shared" si="1"/>
        <v>0</v>
      </c>
      <c r="AO6" s="15">
        <f t="shared" si="1"/>
        <v>0</v>
      </c>
      <c r="AP6" s="15">
        <f t="shared" si="1"/>
        <v>0</v>
      </c>
      <c r="AQ6" s="15">
        <f t="shared" si="1"/>
        <v>0</v>
      </c>
      <c r="AR6" s="15">
        <f t="shared" si="1"/>
        <v>0</v>
      </c>
      <c r="AS6" s="15">
        <f t="shared" si="1"/>
        <v>0</v>
      </c>
      <c r="AT6" s="15"/>
      <c r="AU6" s="15"/>
      <c r="AV6" s="15"/>
      <c r="AW6" s="15"/>
      <c r="AX6" s="15"/>
      <c r="AY6" s="15">
        <f>SUM(X6:AW6)</f>
        <v>0</v>
      </c>
    </row>
    <row r="7" spans="1:51" ht="15.75" customHeight="1" x14ac:dyDescent="0.2">
      <c r="A7" s="88"/>
      <c r="B7" s="75"/>
      <c r="C7" s="77"/>
      <c r="D7" s="15" t="s">
        <v>9</v>
      </c>
      <c r="E7" s="15">
        <f>SUM(E9+E11+E13+E15+E17)</f>
        <v>0</v>
      </c>
      <c r="F7" s="15">
        <f t="shared" ref="F7:V7" si="2">SUM(F9+F11+F13+F15+F17)</f>
        <v>6</v>
      </c>
      <c r="G7" s="15">
        <f t="shared" si="2"/>
        <v>5</v>
      </c>
      <c r="H7" s="15">
        <f t="shared" si="2"/>
        <v>6</v>
      </c>
      <c r="I7" s="15">
        <f t="shared" si="2"/>
        <v>9</v>
      </c>
      <c r="J7" s="15">
        <f t="shared" si="2"/>
        <v>6</v>
      </c>
      <c r="K7" s="15">
        <f t="shared" si="2"/>
        <v>6</v>
      </c>
      <c r="L7" s="15">
        <f t="shared" si="2"/>
        <v>10</v>
      </c>
      <c r="M7" s="15">
        <f t="shared" si="2"/>
        <v>5</v>
      </c>
      <c r="N7" s="15">
        <f t="shared" si="2"/>
        <v>7</v>
      </c>
      <c r="O7" s="15">
        <f t="shared" si="2"/>
        <v>9</v>
      </c>
      <c r="P7" s="15">
        <f t="shared" si="2"/>
        <v>6</v>
      </c>
      <c r="Q7" s="15">
        <f t="shared" si="2"/>
        <v>5</v>
      </c>
      <c r="R7" s="15">
        <f t="shared" si="2"/>
        <v>4</v>
      </c>
      <c r="S7" s="15">
        <f t="shared" si="2"/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27">
        <f t="shared" ref="W7:AS7" si="3">SUM(W9+W11+W17)</f>
        <v>52</v>
      </c>
      <c r="X7" s="46"/>
      <c r="Y7" s="15"/>
      <c r="Z7" s="15">
        <f t="shared" si="3"/>
        <v>0</v>
      </c>
      <c r="AA7" s="15">
        <f t="shared" si="3"/>
        <v>0</v>
      </c>
      <c r="AB7" s="15">
        <f t="shared" si="3"/>
        <v>0</v>
      </c>
      <c r="AC7" s="15">
        <f t="shared" si="3"/>
        <v>0</v>
      </c>
      <c r="AD7" s="15">
        <f t="shared" si="3"/>
        <v>0</v>
      </c>
      <c r="AE7" s="15">
        <f t="shared" si="3"/>
        <v>0</v>
      </c>
      <c r="AF7" s="15">
        <f t="shared" si="3"/>
        <v>0</v>
      </c>
      <c r="AG7" s="15">
        <f t="shared" si="3"/>
        <v>0</v>
      </c>
      <c r="AH7" s="15">
        <f t="shared" si="3"/>
        <v>0</v>
      </c>
      <c r="AI7" s="15">
        <f t="shared" si="3"/>
        <v>0</v>
      </c>
      <c r="AJ7" s="15">
        <f t="shared" si="3"/>
        <v>0</v>
      </c>
      <c r="AK7" s="15">
        <f t="shared" si="3"/>
        <v>0</v>
      </c>
      <c r="AL7" s="15">
        <f t="shared" si="3"/>
        <v>0</v>
      </c>
      <c r="AM7" s="15">
        <f t="shared" si="3"/>
        <v>0</v>
      </c>
      <c r="AN7" s="15">
        <f t="shared" si="3"/>
        <v>0</v>
      </c>
      <c r="AO7" s="15">
        <f t="shared" si="3"/>
        <v>0</v>
      </c>
      <c r="AP7" s="15">
        <f t="shared" si="3"/>
        <v>0</v>
      </c>
      <c r="AQ7" s="15">
        <f t="shared" si="3"/>
        <v>0</v>
      </c>
      <c r="AR7" s="15">
        <f t="shared" si="3"/>
        <v>0</v>
      </c>
      <c r="AS7" s="15">
        <f t="shared" si="3"/>
        <v>0</v>
      </c>
      <c r="AT7" s="15"/>
      <c r="AU7" s="15"/>
      <c r="AV7" s="15"/>
      <c r="AW7" s="15"/>
      <c r="AX7" s="15"/>
      <c r="AY7" s="15">
        <f t="shared" ref="AY7:AY39" si="4">SUM(X7:AW7)</f>
        <v>0</v>
      </c>
    </row>
    <row r="8" spans="1:51" x14ac:dyDescent="0.2">
      <c r="A8" s="3"/>
      <c r="B8" s="69" t="s">
        <v>63</v>
      </c>
      <c r="C8" s="82" t="s">
        <v>88</v>
      </c>
      <c r="D8" s="3" t="s">
        <v>8</v>
      </c>
      <c r="E8" s="5"/>
      <c r="F8" s="5">
        <v>3</v>
      </c>
      <c r="G8" s="5">
        <v>3</v>
      </c>
      <c r="H8" s="5">
        <v>3</v>
      </c>
      <c r="I8" s="5">
        <v>3</v>
      </c>
      <c r="J8" s="5">
        <v>3</v>
      </c>
      <c r="K8" s="5">
        <v>3</v>
      </c>
      <c r="L8" s="5">
        <v>3</v>
      </c>
      <c r="M8" s="5">
        <v>3</v>
      </c>
      <c r="N8" s="5">
        <v>3</v>
      </c>
      <c r="O8" s="5">
        <v>3</v>
      </c>
      <c r="P8" s="5">
        <v>3</v>
      </c>
      <c r="Q8" s="5">
        <v>3</v>
      </c>
      <c r="R8" s="5">
        <v>3</v>
      </c>
      <c r="S8" s="5">
        <v>0</v>
      </c>
      <c r="T8" s="5">
        <v>0</v>
      </c>
      <c r="U8" s="5">
        <v>0</v>
      </c>
      <c r="V8" s="5">
        <v>0</v>
      </c>
      <c r="W8" s="24">
        <f t="shared" ref="W8:W39" si="5">SUM(E8:V8)</f>
        <v>39</v>
      </c>
      <c r="X8" s="8"/>
      <c r="Y8" s="5"/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/>
      <c r="AU8" s="5"/>
      <c r="AV8" s="5"/>
      <c r="AW8" s="5"/>
      <c r="AX8" s="5"/>
      <c r="AY8" s="39">
        <f t="shared" si="4"/>
        <v>0</v>
      </c>
    </row>
    <row r="9" spans="1:51" x14ac:dyDescent="0.2">
      <c r="A9" s="3"/>
      <c r="B9" s="69"/>
      <c r="C9" s="82"/>
      <c r="D9" s="3" t="s">
        <v>9</v>
      </c>
      <c r="E9" s="5"/>
      <c r="F9" s="5">
        <v>2</v>
      </c>
      <c r="G9" s="5">
        <v>1</v>
      </c>
      <c r="H9" s="5">
        <v>1</v>
      </c>
      <c r="I9" s="5">
        <v>2</v>
      </c>
      <c r="J9" s="5">
        <v>1</v>
      </c>
      <c r="K9" s="5">
        <v>2</v>
      </c>
      <c r="L9" s="5">
        <v>2</v>
      </c>
      <c r="M9" s="5">
        <v>1</v>
      </c>
      <c r="N9" s="5">
        <v>2</v>
      </c>
      <c r="O9" s="5">
        <v>2</v>
      </c>
      <c r="P9" s="5">
        <v>1</v>
      </c>
      <c r="Q9" s="5">
        <v>2</v>
      </c>
      <c r="R9" s="5">
        <v>1</v>
      </c>
      <c r="S9" s="5">
        <v>0</v>
      </c>
      <c r="T9" s="5">
        <v>0</v>
      </c>
      <c r="U9" s="5">
        <v>0</v>
      </c>
      <c r="V9" s="5">
        <v>0</v>
      </c>
      <c r="W9" s="24">
        <f t="shared" si="5"/>
        <v>20</v>
      </c>
      <c r="X9" s="8"/>
      <c r="Y9" s="5"/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/>
      <c r="AU9" s="5"/>
      <c r="AV9" s="5"/>
      <c r="AW9" s="5"/>
      <c r="AX9" s="5"/>
      <c r="AY9" s="39">
        <f t="shared" si="4"/>
        <v>0</v>
      </c>
    </row>
    <row r="10" spans="1:51" x14ac:dyDescent="0.2">
      <c r="A10" s="3"/>
      <c r="B10" s="69" t="s">
        <v>89</v>
      </c>
      <c r="C10" s="82" t="s">
        <v>90</v>
      </c>
      <c r="D10" s="3" t="s">
        <v>8</v>
      </c>
      <c r="E10" s="5"/>
      <c r="F10" s="5">
        <v>2</v>
      </c>
      <c r="G10" s="5">
        <v>2</v>
      </c>
      <c r="H10" s="5">
        <v>2</v>
      </c>
      <c r="I10" s="5">
        <v>2</v>
      </c>
      <c r="J10" s="5">
        <v>2</v>
      </c>
      <c r="K10" s="5">
        <v>3</v>
      </c>
      <c r="L10" s="5">
        <v>3</v>
      </c>
      <c r="M10" s="5">
        <v>3</v>
      </c>
      <c r="N10" s="5">
        <v>3</v>
      </c>
      <c r="O10" s="5">
        <v>3</v>
      </c>
      <c r="P10" s="5">
        <v>3</v>
      </c>
      <c r="Q10" s="5">
        <v>2</v>
      </c>
      <c r="R10" s="5">
        <v>2</v>
      </c>
      <c r="S10" s="5">
        <v>0</v>
      </c>
      <c r="T10" s="5">
        <v>0</v>
      </c>
      <c r="U10" s="5">
        <v>0</v>
      </c>
      <c r="V10" s="5">
        <v>0</v>
      </c>
      <c r="W10" s="24">
        <f t="shared" si="5"/>
        <v>32</v>
      </c>
      <c r="X10" s="8"/>
      <c r="Y10" s="5"/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/>
      <c r="AU10" s="5"/>
      <c r="AV10" s="5"/>
      <c r="AW10" s="5"/>
      <c r="AX10" s="5"/>
      <c r="AY10" s="39">
        <f t="shared" si="4"/>
        <v>0</v>
      </c>
    </row>
    <row r="11" spans="1:51" x14ac:dyDescent="0.2">
      <c r="A11" s="3"/>
      <c r="B11" s="69"/>
      <c r="C11" s="82"/>
      <c r="D11" s="3" t="s">
        <v>9</v>
      </c>
      <c r="E11" s="5"/>
      <c r="F11" s="5">
        <v>1</v>
      </c>
      <c r="G11" s="5">
        <v>1</v>
      </c>
      <c r="H11" s="5">
        <v>1</v>
      </c>
      <c r="I11" s="5">
        <v>2</v>
      </c>
      <c r="J11" s="5">
        <v>1</v>
      </c>
      <c r="K11" s="5">
        <v>1</v>
      </c>
      <c r="L11" s="5">
        <v>2</v>
      </c>
      <c r="M11" s="5">
        <v>1</v>
      </c>
      <c r="N11" s="5">
        <v>1</v>
      </c>
      <c r="O11" s="5">
        <v>2</v>
      </c>
      <c r="P11" s="5">
        <v>1</v>
      </c>
      <c r="Q11" s="5">
        <v>1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24">
        <f t="shared" si="5"/>
        <v>16</v>
      </c>
      <c r="X11" s="8"/>
      <c r="Y11" s="5"/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/>
      <c r="AU11" s="5"/>
      <c r="AV11" s="5"/>
      <c r="AW11" s="5"/>
      <c r="AX11" s="5"/>
      <c r="AY11" s="39">
        <f t="shared" si="4"/>
        <v>0</v>
      </c>
    </row>
    <row r="12" spans="1:51" x14ac:dyDescent="0.2">
      <c r="A12" s="3"/>
      <c r="B12" s="72" t="s">
        <v>91</v>
      </c>
      <c r="C12" s="113" t="s">
        <v>92</v>
      </c>
      <c r="D12" s="3" t="s">
        <v>8</v>
      </c>
      <c r="E12" s="5"/>
      <c r="F12" s="5">
        <v>2</v>
      </c>
      <c r="G12" s="5">
        <v>2</v>
      </c>
      <c r="H12" s="5">
        <v>2</v>
      </c>
      <c r="I12" s="5">
        <v>2</v>
      </c>
      <c r="J12" s="5">
        <v>2</v>
      </c>
      <c r="K12" s="5">
        <v>3</v>
      </c>
      <c r="L12" s="5">
        <v>3</v>
      </c>
      <c r="M12" s="5">
        <v>3</v>
      </c>
      <c r="N12" s="5">
        <v>3</v>
      </c>
      <c r="O12" s="5">
        <v>3</v>
      </c>
      <c r="P12" s="5">
        <v>3</v>
      </c>
      <c r="Q12" s="5">
        <v>2</v>
      </c>
      <c r="R12" s="5">
        <v>2</v>
      </c>
      <c r="S12" s="5">
        <v>0</v>
      </c>
      <c r="T12" s="5">
        <v>0</v>
      </c>
      <c r="U12" s="5">
        <v>0</v>
      </c>
      <c r="V12" s="5">
        <v>0</v>
      </c>
      <c r="W12" s="24">
        <f t="shared" si="5"/>
        <v>32</v>
      </c>
      <c r="X12" s="8"/>
      <c r="Y12" s="5"/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/>
      <c r="AU12" s="5"/>
      <c r="AV12" s="5"/>
      <c r="AW12" s="5"/>
      <c r="AX12" s="5"/>
      <c r="AY12" s="39"/>
    </row>
    <row r="13" spans="1:51" x14ac:dyDescent="0.2">
      <c r="A13" s="3"/>
      <c r="B13" s="73"/>
      <c r="C13" s="114"/>
      <c r="D13" s="3" t="s">
        <v>9</v>
      </c>
      <c r="E13" s="5"/>
      <c r="F13" s="5">
        <v>1</v>
      </c>
      <c r="G13" s="5">
        <v>1</v>
      </c>
      <c r="H13" s="5">
        <v>1</v>
      </c>
      <c r="I13" s="5">
        <v>2</v>
      </c>
      <c r="J13" s="5">
        <v>1</v>
      </c>
      <c r="K13" s="5">
        <v>1</v>
      </c>
      <c r="L13" s="5">
        <v>2</v>
      </c>
      <c r="M13" s="5">
        <v>1</v>
      </c>
      <c r="N13" s="5">
        <v>1</v>
      </c>
      <c r="O13" s="5">
        <v>2</v>
      </c>
      <c r="P13" s="5">
        <v>1</v>
      </c>
      <c r="Q13" s="5">
        <v>1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24">
        <f t="shared" si="5"/>
        <v>16</v>
      </c>
      <c r="X13" s="8"/>
      <c r="Y13" s="5"/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/>
      <c r="AU13" s="5"/>
      <c r="AV13" s="5"/>
      <c r="AW13" s="5"/>
      <c r="AX13" s="5"/>
      <c r="AY13" s="39"/>
    </row>
    <row r="14" spans="1:51" x14ac:dyDescent="0.2">
      <c r="A14" s="3"/>
      <c r="B14" s="72" t="s">
        <v>93</v>
      </c>
      <c r="C14" s="82" t="s">
        <v>65</v>
      </c>
      <c r="D14" s="3" t="s">
        <v>8</v>
      </c>
      <c r="E14" s="5"/>
      <c r="F14" s="5">
        <v>3</v>
      </c>
      <c r="G14" s="5">
        <v>3</v>
      </c>
      <c r="H14" s="5">
        <v>3</v>
      </c>
      <c r="I14" s="5">
        <v>3</v>
      </c>
      <c r="J14" s="5">
        <v>3</v>
      </c>
      <c r="K14" s="5">
        <v>3</v>
      </c>
      <c r="L14" s="5">
        <v>3</v>
      </c>
      <c r="M14" s="5">
        <v>3</v>
      </c>
      <c r="N14" s="5">
        <v>3</v>
      </c>
      <c r="O14" s="5">
        <v>3</v>
      </c>
      <c r="P14" s="5">
        <v>3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24">
        <f t="shared" si="5"/>
        <v>33</v>
      </c>
      <c r="X14" s="8"/>
      <c r="Y14" s="5"/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/>
      <c r="AU14" s="5"/>
      <c r="AV14" s="5"/>
      <c r="AW14" s="5"/>
      <c r="AX14" s="5"/>
      <c r="AY14" s="39"/>
    </row>
    <row r="15" spans="1:51" x14ac:dyDescent="0.2">
      <c r="A15" s="3"/>
      <c r="B15" s="73"/>
      <c r="C15" s="82"/>
      <c r="D15" s="3" t="s">
        <v>9</v>
      </c>
      <c r="E15" s="5"/>
      <c r="F15" s="5">
        <v>1</v>
      </c>
      <c r="G15" s="5">
        <v>1</v>
      </c>
      <c r="H15" s="5">
        <v>2</v>
      </c>
      <c r="I15" s="5">
        <v>1</v>
      </c>
      <c r="J15" s="5">
        <v>2</v>
      </c>
      <c r="K15" s="5">
        <v>1</v>
      </c>
      <c r="L15" s="5">
        <v>2</v>
      </c>
      <c r="M15" s="5">
        <v>1</v>
      </c>
      <c r="N15" s="5">
        <v>2</v>
      </c>
      <c r="O15" s="5">
        <v>1</v>
      </c>
      <c r="P15" s="5">
        <v>2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24">
        <f t="shared" si="5"/>
        <v>16</v>
      </c>
      <c r="X15" s="8"/>
      <c r="Y15" s="5"/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/>
      <c r="AU15" s="5"/>
      <c r="AV15" s="5"/>
      <c r="AW15" s="5"/>
      <c r="AX15" s="5"/>
      <c r="AY15" s="39"/>
    </row>
    <row r="16" spans="1:51" x14ac:dyDescent="0.2">
      <c r="A16" s="3"/>
      <c r="B16" s="69" t="s">
        <v>94</v>
      </c>
      <c r="C16" s="82" t="s">
        <v>64</v>
      </c>
      <c r="D16" s="3" t="s">
        <v>8</v>
      </c>
      <c r="E16" s="5"/>
      <c r="F16" s="5">
        <v>2</v>
      </c>
      <c r="G16" s="5">
        <v>2</v>
      </c>
      <c r="H16" s="5">
        <v>2</v>
      </c>
      <c r="I16" s="5">
        <v>2</v>
      </c>
      <c r="J16" s="5">
        <v>2</v>
      </c>
      <c r="K16" s="5">
        <v>3</v>
      </c>
      <c r="L16" s="5">
        <v>3</v>
      </c>
      <c r="M16" s="5">
        <v>3</v>
      </c>
      <c r="N16" s="5">
        <v>3</v>
      </c>
      <c r="O16" s="5">
        <v>3</v>
      </c>
      <c r="P16" s="5">
        <v>3</v>
      </c>
      <c r="Q16" s="5">
        <v>2</v>
      </c>
      <c r="R16" s="5">
        <v>2</v>
      </c>
      <c r="S16" s="5">
        <v>0</v>
      </c>
      <c r="T16" s="5">
        <v>0</v>
      </c>
      <c r="U16" s="5">
        <v>0</v>
      </c>
      <c r="V16" s="5">
        <v>0</v>
      </c>
      <c r="W16" s="24">
        <f t="shared" si="5"/>
        <v>32</v>
      </c>
      <c r="X16" s="8"/>
      <c r="Y16" s="5"/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/>
      <c r="AU16" s="5"/>
      <c r="AV16" s="5"/>
      <c r="AW16" s="5"/>
      <c r="AX16" s="5"/>
      <c r="AY16" s="39">
        <f t="shared" si="4"/>
        <v>0</v>
      </c>
    </row>
    <row r="17" spans="1:53" x14ac:dyDescent="0.2">
      <c r="A17" s="3"/>
      <c r="B17" s="69"/>
      <c r="C17" s="82"/>
      <c r="D17" s="3" t="s">
        <v>9</v>
      </c>
      <c r="E17" s="5"/>
      <c r="F17" s="5">
        <v>1</v>
      </c>
      <c r="G17" s="5">
        <v>1</v>
      </c>
      <c r="H17" s="5">
        <v>1</v>
      </c>
      <c r="I17" s="5">
        <v>2</v>
      </c>
      <c r="J17" s="5">
        <v>1</v>
      </c>
      <c r="K17" s="5">
        <v>1</v>
      </c>
      <c r="L17" s="5">
        <v>2</v>
      </c>
      <c r="M17" s="5">
        <v>1</v>
      </c>
      <c r="N17" s="5">
        <v>1</v>
      </c>
      <c r="O17" s="5">
        <v>2</v>
      </c>
      <c r="P17" s="5">
        <v>1</v>
      </c>
      <c r="Q17" s="5">
        <v>1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24">
        <f t="shared" si="5"/>
        <v>16</v>
      </c>
      <c r="X17" s="8"/>
      <c r="Y17" s="5"/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/>
      <c r="AU17" s="5"/>
      <c r="AV17" s="5"/>
      <c r="AW17" s="5"/>
      <c r="AX17" s="5"/>
      <c r="AY17" s="39">
        <f t="shared" si="4"/>
        <v>0</v>
      </c>
    </row>
    <row r="18" spans="1:53" ht="15" customHeight="1" x14ac:dyDescent="0.2">
      <c r="A18" s="3"/>
      <c r="B18" s="74" t="s">
        <v>54</v>
      </c>
      <c r="C18" s="76" t="s">
        <v>55</v>
      </c>
      <c r="D18" s="35" t="s">
        <v>8</v>
      </c>
      <c r="E18" s="35">
        <f t="shared" ref="E18:W18" si="6">SUM(E20+E26+E30)</f>
        <v>0</v>
      </c>
      <c r="F18" s="35">
        <f t="shared" si="6"/>
        <v>20</v>
      </c>
      <c r="G18" s="35">
        <f t="shared" si="6"/>
        <v>20</v>
      </c>
      <c r="H18" s="35">
        <f t="shared" si="6"/>
        <v>20</v>
      </c>
      <c r="I18" s="35">
        <f t="shared" si="6"/>
        <v>20</v>
      </c>
      <c r="J18" s="35">
        <f t="shared" si="6"/>
        <v>20</v>
      </c>
      <c r="K18" s="35">
        <f t="shared" si="6"/>
        <v>18</v>
      </c>
      <c r="L18" s="35">
        <f t="shared" si="6"/>
        <v>18</v>
      </c>
      <c r="M18" s="35">
        <f t="shared" si="6"/>
        <v>18</v>
      </c>
      <c r="N18" s="35">
        <f t="shared" si="6"/>
        <v>18</v>
      </c>
      <c r="O18" s="35">
        <f t="shared" si="6"/>
        <v>18</v>
      </c>
      <c r="P18" s="35">
        <f t="shared" si="6"/>
        <v>18</v>
      </c>
      <c r="Q18" s="35">
        <f t="shared" si="6"/>
        <v>25</v>
      </c>
      <c r="R18" s="35">
        <f t="shared" si="6"/>
        <v>25</v>
      </c>
      <c r="S18" s="35">
        <f t="shared" si="6"/>
        <v>36</v>
      </c>
      <c r="T18" s="35">
        <f t="shared" si="6"/>
        <v>36</v>
      </c>
      <c r="U18" s="35">
        <f t="shared" si="6"/>
        <v>36</v>
      </c>
      <c r="V18" s="35">
        <f t="shared" si="6"/>
        <v>36</v>
      </c>
      <c r="W18" s="33">
        <f t="shared" si="6"/>
        <v>402</v>
      </c>
      <c r="X18" s="40"/>
      <c r="Y18" s="32"/>
      <c r="Z18" s="35">
        <f>SUM(Z20+Z26+Z30)</f>
        <v>36</v>
      </c>
      <c r="AA18" s="35">
        <f t="shared" ref="AA18:AS18" si="7">SUM(AA20+AA26+AA30)</f>
        <v>36</v>
      </c>
      <c r="AB18" s="35">
        <f t="shared" si="7"/>
        <v>36</v>
      </c>
      <c r="AC18" s="35">
        <f t="shared" si="7"/>
        <v>36</v>
      </c>
      <c r="AD18" s="35">
        <f t="shared" si="7"/>
        <v>36</v>
      </c>
      <c r="AE18" s="35">
        <f t="shared" si="7"/>
        <v>36</v>
      </c>
      <c r="AF18" s="35">
        <f t="shared" si="7"/>
        <v>36</v>
      </c>
      <c r="AG18" s="35">
        <f t="shared" si="7"/>
        <v>36</v>
      </c>
      <c r="AH18" s="35">
        <f t="shared" si="7"/>
        <v>36</v>
      </c>
      <c r="AI18" s="35">
        <f t="shared" si="7"/>
        <v>36</v>
      </c>
      <c r="AJ18" s="35">
        <f t="shared" si="7"/>
        <v>36</v>
      </c>
      <c r="AK18" s="35">
        <f t="shared" si="7"/>
        <v>36</v>
      </c>
      <c r="AL18" s="35">
        <f t="shared" si="7"/>
        <v>36</v>
      </c>
      <c r="AM18" s="35">
        <f t="shared" si="7"/>
        <v>36</v>
      </c>
      <c r="AN18" s="35">
        <f t="shared" si="7"/>
        <v>36</v>
      </c>
      <c r="AO18" s="35">
        <f t="shared" si="7"/>
        <v>36</v>
      </c>
      <c r="AP18" s="35">
        <f t="shared" si="7"/>
        <v>36</v>
      </c>
      <c r="AQ18" s="35">
        <f t="shared" si="7"/>
        <v>36</v>
      </c>
      <c r="AR18" s="35">
        <f t="shared" si="7"/>
        <v>36</v>
      </c>
      <c r="AS18" s="35">
        <f t="shared" si="7"/>
        <v>36</v>
      </c>
      <c r="AT18" s="35"/>
      <c r="AU18" s="35"/>
      <c r="AV18" s="35"/>
      <c r="AW18" s="35"/>
      <c r="AX18" s="35"/>
      <c r="AY18" s="15">
        <f t="shared" si="4"/>
        <v>720</v>
      </c>
      <c r="AZ18" s="18"/>
      <c r="BA18" s="20"/>
    </row>
    <row r="19" spans="1:53" ht="15.75" customHeight="1" x14ac:dyDescent="0.2">
      <c r="A19" s="3"/>
      <c r="B19" s="75"/>
      <c r="C19" s="77"/>
      <c r="D19" s="35" t="s">
        <v>9</v>
      </c>
      <c r="E19" s="35">
        <f t="shared" ref="E19:W19" si="8">SUM(E21+E27+E31)</f>
        <v>0</v>
      </c>
      <c r="F19" s="35">
        <f t="shared" si="8"/>
        <v>3</v>
      </c>
      <c r="G19" s="35">
        <f t="shared" si="8"/>
        <v>4</v>
      </c>
      <c r="H19" s="35">
        <f t="shared" si="8"/>
        <v>2</v>
      </c>
      <c r="I19" s="35">
        <f t="shared" si="8"/>
        <v>4</v>
      </c>
      <c r="J19" s="35">
        <f t="shared" si="8"/>
        <v>2</v>
      </c>
      <c r="K19" s="35">
        <f t="shared" si="8"/>
        <v>4</v>
      </c>
      <c r="L19" s="35">
        <f t="shared" si="8"/>
        <v>1</v>
      </c>
      <c r="M19" s="35">
        <f t="shared" si="8"/>
        <v>3</v>
      </c>
      <c r="N19" s="35">
        <f t="shared" si="8"/>
        <v>3</v>
      </c>
      <c r="O19" s="35">
        <f t="shared" si="8"/>
        <v>2</v>
      </c>
      <c r="P19" s="35">
        <f t="shared" si="8"/>
        <v>3</v>
      </c>
      <c r="Q19" s="35">
        <f t="shared" si="8"/>
        <v>4</v>
      </c>
      <c r="R19" s="35">
        <f t="shared" si="8"/>
        <v>4</v>
      </c>
      <c r="S19" s="35">
        <f t="shared" si="8"/>
        <v>0</v>
      </c>
      <c r="T19" s="35">
        <f t="shared" si="8"/>
        <v>0</v>
      </c>
      <c r="U19" s="35">
        <f t="shared" si="8"/>
        <v>0</v>
      </c>
      <c r="V19" s="35">
        <f t="shared" si="8"/>
        <v>0</v>
      </c>
      <c r="W19" s="33">
        <f t="shared" si="8"/>
        <v>39</v>
      </c>
      <c r="X19" s="40"/>
      <c r="Y19" s="32"/>
      <c r="Z19" s="35">
        <f>SUM(Z21+Z27+Z31)</f>
        <v>0</v>
      </c>
      <c r="AA19" s="35">
        <f t="shared" ref="AA19:AS19" si="9">SUM(AA21+AA27+AA31)</f>
        <v>0</v>
      </c>
      <c r="AB19" s="35">
        <f t="shared" si="9"/>
        <v>0</v>
      </c>
      <c r="AC19" s="35">
        <f t="shared" si="9"/>
        <v>0</v>
      </c>
      <c r="AD19" s="35">
        <f t="shared" si="9"/>
        <v>0</v>
      </c>
      <c r="AE19" s="35">
        <f t="shared" si="9"/>
        <v>0</v>
      </c>
      <c r="AF19" s="35">
        <f t="shared" si="9"/>
        <v>0</v>
      </c>
      <c r="AG19" s="35">
        <f t="shared" si="9"/>
        <v>0</v>
      </c>
      <c r="AH19" s="35">
        <f t="shared" si="9"/>
        <v>0</v>
      </c>
      <c r="AI19" s="35">
        <f t="shared" si="9"/>
        <v>0</v>
      </c>
      <c r="AJ19" s="35">
        <f t="shared" si="9"/>
        <v>0</v>
      </c>
      <c r="AK19" s="35">
        <f t="shared" si="9"/>
        <v>0</v>
      </c>
      <c r="AL19" s="35">
        <f t="shared" si="9"/>
        <v>0</v>
      </c>
      <c r="AM19" s="35">
        <f t="shared" si="9"/>
        <v>0</v>
      </c>
      <c r="AN19" s="35">
        <f t="shared" si="9"/>
        <v>0</v>
      </c>
      <c r="AO19" s="35">
        <f t="shared" si="9"/>
        <v>0</v>
      </c>
      <c r="AP19" s="35">
        <f t="shared" si="9"/>
        <v>0</v>
      </c>
      <c r="AQ19" s="35">
        <f t="shared" si="9"/>
        <v>0</v>
      </c>
      <c r="AR19" s="35">
        <f t="shared" si="9"/>
        <v>0</v>
      </c>
      <c r="AS19" s="35">
        <f t="shared" si="9"/>
        <v>0</v>
      </c>
      <c r="AT19" s="35"/>
      <c r="AU19" s="35"/>
      <c r="AV19" s="35"/>
      <c r="AW19" s="35"/>
      <c r="AX19" s="32"/>
      <c r="AY19" s="15">
        <f t="shared" si="4"/>
        <v>0</v>
      </c>
      <c r="AZ19" s="18"/>
      <c r="BA19" s="20"/>
    </row>
    <row r="20" spans="1:53" ht="18" customHeight="1" x14ac:dyDescent="0.2">
      <c r="A20" s="3"/>
      <c r="B20" s="78" t="s">
        <v>56</v>
      </c>
      <c r="C20" s="80" t="s">
        <v>76</v>
      </c>
      <c r="D20" s="49" t="s">
        <v>8</v>
      </c>
      <c r="E20" s="49">
        <f>SUM(E22+E24+E25)</f>
        <v>0</v>
      </c>
      <c r="F20" s="49">
        <f t="shared" ref="F20:V20" si="10">SUM(F22+F24+F25)</f>
        <v>3</v>
      </c>
      <c r="G20" s="49">
        <f t="shared" si="10"/>
        <v>3</v>
      </c>
      <c r="H20" s="49">
        <f t="shared" si="10"/>
        <v>3</v>
      </c>
      <c r="I20" s="49">
        <f t="shared" si="10"/>
        <v>3</v>
      </c>
      <c r="J20" s="49">
        <f t="shared" si="10"/>
        <v>3</v>
      </c>
      <c r="K20" s="49">
        <f t="shared" si="10"/>
        <v>3</v>
      </c>
      <c r="L20" s="49">
        <f t="shared" si="10"/>
        <v>3</v>
      </c>
      <c r="M20" s="49">
        <f t="shared" si="10"/>
        <v>3</v>
      </c>
      <c r="N20" s="49">
        <f t="shared" si="10"/>
        <v>3</v>
      </c>
      <c r="O20" s="49">
        <f t="shared" si="10"/>
        <v>3</v>
      </c>
      <c r="P20" s="49">
        <f t="shared" si="10"/>
        <v>3</v>
      </c>
      <c r="Q20" s="49">
        <f t="shared" si="10"/>
        <v>3</v>
      </c>
      <c r="R20" s="49">
        <f t="shared" si="10"/>
        <v>3</v>
      </c>
      <c r="S20" s="49">
        <f t="shared" si="10"/>
        <v>36</v>
      </c>
      <c r="T20" s="49">
        <f t="shared" si="10"/>
        <v>36</v>
      </c>
      <c r="U20" s="49">
        <f t="shared" si="10"/>
        <v>36</v>
      </c>
      <c r="V20" s="49">
        <f t="shared" si="10"/>
        <v>36</v>
      </c>
      <c r="W20" s="50">
        <f t="shared" si="5"/>
        <v>183</v>
      </c>
      <c r="X20" s="53"/>
      <c r="Y20" s="52"/>
      <c r="Z20" s="49">
        <f>SUM(Z22+Z25)</f>
        <v>9</v>
      </c>
      <c r="AA20" s="49">
        <f t="shared" ref="AA20:AS20" si="11">SUM(AA22+AA25)</f>
        <v>9</v>
      </c>
      <c r="AB20" s="49">
        <f t="shared" si="11"/>
        <v>9</v>
      </c>
      <c r="AC20" s="49">
        <f t="shared" si="11"/>
        <v>9</v>
      </c>
      <c r="AD20" s="49">
        <f t="shared" si="11"/>
        <v>9</v>
      </c>
      <c r="AE20" s="49">
        <f t="shared" si="11"/>
        <v>9</v>
      </c>
      <c r="AF20" s="49">
        <f t="shared" si="11"/>
        <v>9</v>
      </c>
      <c r="AG20" s="49">
        <f t="shared" si="11"/>
        <v>9</v>
      </c>
      <c r="AH20" s="49">
        <f t="shared" si="11"/>
        <v>0</v>
      </c>
      <c r="AI20" s="49">
        <f t="shared" si="11"/>
        <v>0</v>
      </c>
      <c r="AJ20" s="49">
        <f t="shared" si="11"/>
        <v>0</v>
      </c>
      <c r="AK20" s="49">
        <f t="shared" si="11"/>
        <v>0</v>
      </c>
      <c r="AL20" s="49">
        <f t="shared" si="11"/>
        <v>0</v>
      </c>
      <c r="AM20" s="49">
        <f t="shared" si="11"/>
        <v>0</v>
      </c>
      <c r="AN20" s="49">
        <f t="shared" si="11"/>
        <v>0</v>
      </c>
      <c r="AO20" s="49">
        <f t="shared" si="11"/>
        <v>0</v>
      </c>
      <c r="AP20" s="49">
        <f t="shared" si="11"/>
        <v>0</v>
      </c>
      <c r="AQ20" s="49">
        <f t="shared" si="11"/>
        <v>0</v>
      </c>
      <c r="AR20" s="49">
        <f t="shared" si="11"/>
        <v>0</v>
      </c>
      <c r="AS20" s="49">
        <f t="shared" si="11"/>
        <v>0</v>
      </c>
      <c r="AT20" s="49"/>
      <c r="AU20" s="52"/>
      <c r="AV20" s="52"/>
      <c r="AW20" s="52"/>
      <c r="AX20" s="52"/>
      <c r="AY20" s="49">
        <f t="shared" si="4"/>
        <v>72</v>
      </c>
      <c r="AZ20" s="18"/>
      <c r="BA20" s="20"/>
    </row>
    <row r="21" spans="1:53" ht="18.75" customHeight="1" x14ac:dyDescent="0.2">
      <c r="A21" s="3"/>
      <c r="B21" s="79"/>
      <c r="C21" s="81"/>
      <c r="D21" s="49" t="s">
        <v>9</v>
      </c>
      <c r="E21" s="49">
        <f>SUM(E23)</f>
        <v>0</v>
      </c>
      <c r="F21" s="49">
        <f t="shared" ref="F21:V21" si="12">SUM(F23)</f>
        <v>2</v>
      </c>
      <c r="G21" s="49">
        <f t="shared" si="12"/>
        <v>2</v>
      </c>
      <c r="H21" s="49">
        <f t="shared" si="12"/>
        <v>1</v>
      </c>
      <c r="I21" s="49">
        <f t="shared" si="12"/>
        <v>2</v>
      </c>
      <c r="J21" s="49">
        <f t="shared" si="12"/>
        <v>1</v>
      </c>
      <c r="K21" s="49">
        <f t="shared" si="12"/>
        <v>2</v>
      </c>
      <c r="L21" s="49">
        <f t="shared" si="12"/>
        <v>1</v>
      </c>
      <c r="M21" s="49">
        <f t="shared" si="12"/>
        <v>1</v>
      </c>
      <c r="N21" s="49">
        <f t="shared" si="12"/>
        <v>2</v>
      </c>
      <c r="O21" s="49">
        <f t="shared" si="12"/>
        <v>1</v>
      </c>
      <c r="P21" s="49">
        <f t="shared" si="12"/>
        <v>1</v>
      </c>
      <c r="Q21" s="49">
        <f t="shared" si="12"/>
        <v>2</v>
      </c>
      <c r="R21" s="49">
        <f t="shared" si="12"/>
        <v>2</v>
      </c>
      <c r="S21" s="49">
        <f t="shared" si="12"/>
        <v>0</v>
      </c>
      <c r="T21" s="49">
        <f t="shared" si="12"/>
        <v>0</v>
      </c>
      <c r="U21" s="49">
        <f t="shared" si="12"/>
        <v>0</v>
      </c>
      <c r="V21" s="49">
        <f t="shared" si="12"/>
        <v>0</v>
      </c>
      <c r="W21" s="50">
        <f t="shared" si="5"/>
        <v>20</v>
      </c>
      <c r="X21" s="53"/>
      <c r="Y21" s="52"/>
      <c r="Z21" s="49">
        <f>Z23</f>
        <v>0</v>
      </c>
      <c r="AA21" s="49">
        <f t="shared" ref="AA21:AS21" si="13">AA23</f>
        <v>0</v>
      </c>
      <c r="AB21" s="49">
        <f t="shared" si="13"/>
        <v>0</v>
      </c>
      <c r="AC21" s="49">
        <f t="shared" si="13"/>
        <v>0</v>
      </c>
      <c r="AD21" s="49">
        <f t="shared" si="13"/>
        <v>0</v>
      </c>
      <c r="AE21" s="49">
        <f t="shared" si="13"/>
        <v>0</v>
      </c>
      <c r="AF21" s="49">
        <f t="shared" si="13"/>
        <v>0</v>
      </c>
      <c r="AG21" s="49">
        <f t="shared" si="13"/>
        <v>0</v>
      </c>
      <c r="AH21" s="49">
        <f t="shared" si="13"/>
        <v>0</v>
      </c>
      <c r="AI21" s="49">
        <f t="shared" si="13"/>
        <v>0</v>
      </c>
      <c r="AJ21" s="49">
        <f t="shared" si="13"/>
        <v>0</v>
      </c>
      <c r="AK21" s="49">
        <f t="shared" si="13"/>
        <v>0</v>
      </c>
      <c r="AL21" s="49">
        <f t="shared" si="13"/>
        <v>0</v>
      </c>
      <c r="AM21" s="49">
        <f t="shared" si="13"/>
        <v>0</v>
      </c>
      <c r="AN21" s="49">
        <f t="shared" si="13"/>
        <v>0</v>
      </c>
      <c r="AO21" s="49">
        <f t="shared" si="13"/>
        <v>0</v>
      </c>
      <c r="AP21" s="49">
        <f t="shared" si="13"/>
        <v>0</v>
      </c>
      <c r="AQ21" s="49">
        <f t="shared" si="13"/>
        <v>0</v>
      </c>
      <c r="AR21" s="49">
        <f t="shared" si="13"/>
        <v>0</v>
      </c>
      <c r="AS21" s="49">
        <f t="shared" si="13"/>
        <v>0</v>
      </c>
      <c r="AT21" s="49"/>
      <c r="AU21" s="52"/>
      <c r="AV21" s="52"/>
      <c r="AW21" s="52"/>
      <c r="AX21" s="52"/>
      <c r="AY21" s="49">
        <f t="shared" si="4"/>
        <v>0</v>
      </c>
      <c r="AZ21" s="18"/>
      <c r="BA21" s="20"/>
    </row>
    <row r="22" spans="1:53" ht="12.75" customHeight="1" x14ac:dyDescent="0.2">
      <c r="A22" s="3"/>
      <c r="B22" s="111" t="s">
        <v>58</v>
      </c>
      <c r="C22" s="70" t="s">
        <v>95</v>
      </c>
      <c r="D22" s="36" t="s">
        <v>8</v>
      </c>
      <c r="E22" s="39"/>
      <c r="F22" s="44">
        <v>3</v>
      </c>
      <c r="G22" s="44">
        <v>3</v>
      </c>
      <c r="H22" s="44">
        <v>3</v>
      </c>
      <c r="I22" s="44">
        <v>3</v>
      </c>
      <c r="J22" s="44">
        <v>3</v>
      </c>
      <c r="K22" s="44">
        <v>3</v>
      </c>
      <c r="L22" s="44">
        <v>3</v>
      </c>
      <c r="M22" s="44">
        <v>3</v>
      </c>
      <c r="N22" s="44">
        <v>3</v>
      </c>
      <c r="O22" s="44">
        <v>3</v>
      </c>
      <c r="P22" s="44">
        <v>3</v>
      </c>
      <c r="Q22" s="44">
        <v>3</v>
      </c>
      <c r="R22" s="44">
        <v>3</v>
      </c>
      <c r="S22" s="44">
        <v>0</v>
      </c>
      <c r="T22" s="44">
        <v>0</v>
      </c>
      <c r="U22" s="44">
        <v>0</v>
      </c>
      <c r="V22" s="44">
        <v>0</v>
      </c>
      <c r="W22" s="24">
        <f t="shared" si="5"/>
        <v>39</v>
      </c>
      <c r="X22" s="37"/>
      <c r="Y22" s="36"/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4">
        <v>0</v>
      </c>
      <c r="AQ22" s="44">
        <v>0</v>
      </c>
      <c r="AR22" s="44">
        <v>0</v>
      </c>
      <c r="AS22" s="44">
        <v>0</v>
      </c>
      <c r="AT22" s="44"/>
      <c r="AU22" s="39"/>
      <c r="AV22" s="39"/>
      <c r="AW22" s="39"/>
      <c r="AX22" s="36"/>
      <c r="AY22" s="39">
        <f t="shared" si="4"/>
        <v>0</v>
      </c>
      <c r="AZ22" s="18"/>
      <c r="BA22" s="20"/>
    </row>
    <row r="23" spans="1:53" ht="12.75" customHeight="1" x14ac:dyDescent="0.2">
      <c r="A23" s="3"/>
      <c r="B23" s="112"/>
      <c r="C23" s="71"/>
      <c r="D23" s="36" t="s">
        <v>9</v>
      </c>
      <c r="E23" s="39"/>
      <c r="F23" s="44">
        <v>2</v>
      </c>
      <c r="G23" s="44">
        <v>2</v>
      </c>
      <c r="H23" s="44">
        <v>1</v>
      </c>
      <c r="I23" s="44">
        <v>2</v>
      </c>
      <c r="J23" s="44">
        <v>1</v>
      </c>
      <c r="K23" s="44">
        <v>2</v>
      </c>
      <c r="L23" s="44">
        <v>1</v>
      </c>
      <c r="M23" s="44">
        <v>1</v>
      </c>
      <c r="N23" s="44">
        <v>2</v>
      </c>
      <c r="O23" s="44">
        <v>1</v>
      </c>
      <c r="P23" s="44">
        <v>1</v>
      </c>
      <c r="Q23" s="44">
        <v>2</v>
      </c>
      <c r="R23" s="44">
        <v>2</v>
      </c>
      <c r="S23" s="44">
        <v>0</v>
      </c>
      <c r="T23" s="44">
        <v>0</v>
      </c>
      <c r="U23" s="44">
        <v>0</v>
      </c>
      <c r="V23" s="44">
        <v>0</v>
      </c>
      <c r="W23" s="24">
        <f t="shared" si="5"/>
        <v>20</v>
      </c>
      <c r="X23" s="38"/>
      <c r="Y23" s="36"/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/>
      <c r="AU23" s="39"/>
      <c r="AV23" s="39"/>
      <c r="AW23" s="39"/>
      <c r="AX23" s="39"/>
      <c r="AY23" s="39">
        <f t="shared" si="4"/>
        <v>0</v>
      </c>
      <c r="AZ23" s="18"/>
      <c r="BA23" s="20"/>
    </row>
    <row r="24" spans="1:53" ht="12.75" customHeight="1" x14ac:dyDescent="0.2">
      <c r="A24" s="3"/>
      <c r="B24" s="29" t="s">
        <v>59</v>
      </c>
      <c r="C24" s="41" t="s">
        <v>60</v>
      </c>
      <c r="D24" s="36"/>
      <c r="E24" s="39"/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24">
        <f t="shared" si="5"/>
        <v>0</v>
      </c>
      <c r="X24" s="38"/>
      <c r="Y24" s="36"/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v>0</v>
      </c>
      <c r="AT24" s="44"/>
      <c r="AU24" s="39"/>
      <c r="AV24" s="39"/>
      <c r="AW24" s="39"/>
      <c r="AX24" s="39"/>
      <c r="AY24" s="39">
        <f t="shared" si="4"/>
        <v>0</v>
      </c>
      <c r="AZ24" s="18"/>
      <c r="BA24" s="20"/>
    </row>
    <row r="25" spans="1:53" ht="12.75" customHeight="1" x14ac:dyDescent="0.2">
      <c r="A25" s="3"/>
      <c r="B25" s="30" t="s">
        <v>66</v>
      </c>
      <c r="C25" s="3" t="s">
        <v>67</v>
      </c>
      <c r="D25" s="36"/>
      <c r="E25" s="39"/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36</v>
      </c>
      <c r="T25" s="44">
        <v>36</v>
      </c>
      <c r="U25" s="44">
        <v>36</v>
      </c>
      <c r="V25" s="44">
        <v>36</v>
      </c>
      <c r="W25" s="24">
        <f t="shared" si="5"/>
        <v>144</v>
      </c>
      <c r="X25" s="38"/>
      <c r="Y25" s="36"/>
      <c r="Z25" s="44">
        <v>9</v>
      </c>
      <c r="AA25" s="44">
        <v>9</v>
      </c>
      <c r="AB25" s="44">
        <v>9</v>
      </c>
      <c r="AC25" s="44">
        <v>9</v>
      </c>
      <c r="AD25" s="44">
        <v>9</v>
      </c>
      <c r="AE25" s="44">
        <v>9</v>
      </c>
      <c r="AF25" s="44">
        <v>9</v>
      </c>
      <c r="AG25" s="44">
        <v>9</v>
      </c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39">
        <f t="shared" si="4"/>
        <v>72</v>
      </c>
      <c r="AZ25" s="18"/>
      <c r="BA25" s="20"/>
    </row>
    <row r="26" spans="1:53" ht="19.5" customHeight="1" x14ac:dyDescent="0.2">
      <c r="A26" s="3"/>
      <c r="B26" s="78" t="s">
        <v>61</v>
      </c>
      <c r="C26" s="80" t="s">
        <v>79</v>
      </c>
      <c r="D26" s="49" t="s">
        <v>8</v>
      </c>
      <c r="E26" s="49">
        <f>SUM(E28:E29)</f>
        <v>0</v>
      </c>
      <c r="F26" s="49">
        <f t="shared" ref="F26:AS26" si="14">SUM(F28:F29)</f>
        <v>0</v>
      </c>
      <c r="G26" s="49">
        <f t="shared" si="14"/>
        <v>0</v>
      </c>
      <c r="H26" s="49">
        <f t="shared" si="14"/>
        <v>0</v>
      </c>
      <c r="I26" s="49">
        <f t="shared" si="14"/>
        <v>0</v>
      </c>
      <c r="J26" s="49">
        <f t="shared" si="14"/>
        <v>0</v>
      </c>
      <c r="K26" s="49">
        <f t="shared" si="14"/>
        <v>0</v>
      </c>
      <c r="L26" s="49">
        <f t="shared" si="14"/>
        <v>0</v>
      </c>
      <c r="M26" s="49">
        <f t="shared" si="14"/>
        <v>0</v>
      </c>
      <c r="N26" s="49">
        <f t="shared" si="14"/>
        <v>0</v>
      </c>
      <c r="O26" s="49">
        <f t="shared" si="14"/>
        <v>0</v>
      </c>
      <c r="P26" s="49">
        <f t="shared" si="14"/>
        <v>0</v>
      </c>
      <c r="Q26" s="49">
        <f t="shared" si="14"/>
        <v>0</v>
      </c>
      <c r="R26" s="49">
        <f t="shared" si="14"/>
        <v>0</v>
      </c>
      <c r="S26" s="49">
        <f t="shared" si="14"/>
        <v>0</v>
      </c>
      <c r="T26" s="49">
        <f t="shared" si="14"/>
        <v>0</v>
      </c>
      <c r="U26" s="49">
        <f t="shared" si="14"/>
        <v>0</v>
      </c>
      <c r="V26" s="49">
        <f t="shared" si="14"/>
        <v>0</v>
      </c>
      <c r="W26" s="50">
        <f t="shared" si="5"/>
        <v>0</v>
      </c>
      <c r="X26" s="51">
        <f t="shared" si="14"/>
        <v>0</v>
      </c>
      <c r="Y26" s="49">
        <f t="shared" si="14"/>
        <v>0</v>
      </c>
      <c r="Z26" s="49">
        <f t="shared" si="14"/>
        <v>27</v>
      </c>
      <c r="AA26" s="49">
        <f t="shared" si="14"/>
        <v>27</v>
      </c>
      <c r="AB26" s="49">
        <f t="shared" si="14"/>
        <v>27</v>
      </c>
      <c r="AC26" s="49">
        <f t="shared" si="14"/>
        <v>27</v>
      </c>
      <c r="AD26" s="49">
        <f t="shared" si="14"/>
        <v>27</v>
      </c>
      <c r="AE26" s="49">
        <f t="shared" si="14"/>
        <v>27</v>
      </c>
      <c r="AF26" s="49">
        <f t="shared" si="14"/>
        <v>27</v>
      </c>
      <c r="AG26" s="49">
        <f t="shared" si="14"/>
        <v>27</v>
      </c>
      <c r="AH26" s="49">
        <f t="shared" si="14"/>
        <v>36</v>
      </c>
      <c r="AI26" s="49">
        <f t="shared" si="14"/>
        <v>36</v>
      </c>
      <c r="AJ26" s="49">
        <f t="shared" si="14"/>
        <v>36</v>
      </c>
      <c r="AK26" s="49">
        <f t="shared" si="14"/>
        <v>0</v>
      </c>
      <c r="AL26" s="49">
        <f t="shared" si="14"/>
        <v>0</v>
      </c>
      <c r="AM26" s="49">
        <f t="shared" si="14"/>
        <v>0</v>
      </c>
      <c r="AN26" s="49">
        <f t="shared" si="14"/>
        <v>0</v>
      </c>
      <c r="AO26" s="49">
        <f t="shared" si="14"/>
        <v>0</v>
      </c>
      <c r="AP26" s="49">
        <f t="shared" si="14"/>
        <v>0</v>
      </c>
      <c r="AQ26" s="49">
        <f t="shared" si="14"/>
        <v>0</v>
      </c>
      <c r="AR26" s="49">
        <f t="shared" si="14"/>
        <v>0</v>
      </c>
      <c r="AS26" s="49">
        <f t="shared" si="14"/>
        <v>0</v>
      </c>
      <c r="AT26" s="49"/>
      <c r="AU26" s="49"/>
      <c r="AV26" s="49"/>
      <c r="AW26" s="49"/>
      <c r="AX26" s="52"/>
      <c r="AY26" s="49">
        <f t="shared" si="4"/>
        <v>324</v>
      </c>
      <c r="AZ26" s="18"/>
      <c r="BA26" s="20"/>
    </row>
    <row r="27" spans="1:53" ht="17.25" customHeight="1" x14ac:dyDescent="0.2">
      <c r="A27" s="3"/>
      <c r="B27" s="79"/>
      <c r="C27" s="81"/>
      <c r="D27" s="49" t="s">
        <v>9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50">
        <f t="shared" si="5"/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0</v>
      </c>
      <c r="AS27" s="51">
        <f t="shared" ref="AS27" si="15">SUM(AS29)</f>
        <v>0</v>
      </c>
      <c r="AT27" s="49"/>
      <c r="AU27" s="49"/>
      <c r="AV27" s="49"/>
      <c r="AW27" s="49"/>
      <c r="AX27" s="49"/>
      <c r="AY27" s="49">
        <f t="shared" si="4"/>
        <v>0</v>
      </c>
      <c r="AZ27" s="18"/>
      <c r="BA27" s="20"/>
    </row>
    <row r="28" spans="1:53" ht="12.75" customHeight="1" x14ac:dyDescent="0.2">
      <c r="A28" s="3"/>
      <c r="B28" s="29" t="s">
        <v>69</v>
      </c>
      <c r="C28" s="28" t="s">
        <v>60</v>
      </c>
      <c r="D28" s="3"/>
      <c r="E28" s="3"/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24">
        <f t="shared" si="5"/>
        <v>0</v>
      </c>
      <c r="X28" s="45"/>
      <c r="Y28" s="3"/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/>
      <c r="AU28" s="3"/>
      <c r="AV28" s="3"/>
      <c r="AW28" s="3"/>
      <c r="AX28" s="3"/>
      <c r="AY28" s="39">
        <f t="shared" si="4"/>
        <v>0</v>
      </c>
      <c r="AZ28" s="18"/>
      <c r="BA28" s="20"/>
    </row>
    <row r="29" spans="1:53" ht="12.75" customHeight="1" x14ac:dyDescent="0.2">
      <c r="A29" s="3"/>
      <c r="B29" s="30" t="s">
        <v>68</v>
      </c>
      <c r="C29" s="3" t="s">
        <v>67</v>
      </c>
      <c r="D29" s="3"/>
      <c r="E29" s="3"/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24">
        <f t="shared" si="5"/>
        <v>0</v>
      </c>
      <c r="X29" s="45"/>
      <c r="Y29" s="3"/>
      <c r="Z29" s="3">
        <v>27</v>
      </c>
      <c r="AA29" s="3">
        <v>27</v>
      </c>
      <c r="AB29" s="3">
        <v>27</v>
      </c>
      <c r="AC29" s="3">
        <v>27</v>
      </c>
      <c r="AD29" s="3">
        <v>27</v>
      </c>
      <c r="AE29" s="3">
        <v>27</v>
      </c>
      <c r="AF29" s="3">
        <v>27</v>
      </c>
      <c r="AG29" s="3">
        <v>27</v>
      </c>
      <c r="AH29" s="3">
        <v>36</v>
      </c>
      <c r="AI29" s="3">
        <v>36</v>
      </c>
      <c r="AJ29" s="3">
        <v>36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/>
      <c r="AU29" s="3"/>
      <c r="AV29" s="3"/>
      <c r="AW29" s="3"/>
      <c r="AX29" s="3"/>
      <c r="AY29" s="39">
        <f t="shared" si="4"/>
        <v>324</v>
      </c>
      <c r="AZ29" s="18"/>
      <c r="BA29" s="20"/>
    </row>
    <row r="30" spans="1:53" ht="18" customHeight="1" x14ac:dyDescent="0.2">
      <c r="A30" s="3"/>
      <c r="B30" s="78" t="s">
        <v>84</v>
      </c>
      <c r="C30" s="80" t="s">
        <v>85</v>
      </c>
      <c r="D30" s="49" t="s">
        <v>8</v>
      </c>
      <c r="E30" s="49">
        <f>SUM(E32+E34+E35)</f>
        <v>0</v>
      </c>
      <c r="F30" s="49">
        <f t="shared" ref="F30:AS30" si="16">SUM(F32+F34+F35)</f>
        <v>17</v>
      </c>
      <c r="G30" s="49">
        <f t="shared" si="16"/>
        <v>17</v>
      </c>
      <c r="H30" s="49">
        <f t="shared" si="16"/>
        <v>17</v>
      </c>
      <c r="I30" s="49">
        <f t="shared" si="16"/>
        <v>17</v>
      </c>
      <c r="J30" s="49">
        <f t="shared" si="16"/>
        <v>17</v>
      </c>
      <c r="K30" s="49">
        <f t="shared" si="16"/>
        <v>15</v>
      </c>
      <c r="L30" s="49">
        <f t="shared" si="16"/>
        <v>15</v>
      </c>
      <c r="M30" s="49">
        <f t="shared" si="16"/>
        <v>15</v>
      </c>
      <c r="N30" s="49">
        <f t="shared" si="16"/>
        <v>15</v>
      </c>
      <c r="O30" s="49">
        <f t="shared" si="16"/>
        <v>15</v>
      </c>
      <c r="P30" s="49">
        <f t="shared" si="16"/>
        <v>15</v>
      </c>
      <c r="Q30" s="49">
        <f t="shared" si="16"/>
        <v>22</v>
      </c>
      <c r="R30" s="49">
        <f t="shared" si="16"/>
        <v>22</v>
      </c>
      <c r="S30" s="49">
        <f t="shared" si="16"/>
        <v>0</v>
      </c>
      <c r="T30" s="49">
        <f t="shared" si="16"/>
        <v>0</v>
      </c>
      <c r="U30" s="49">
        <f t="shared" si="16"/>
        <v>0</v>
      </c>
      <c r="V30" s="49">
        <f t="shared" si="16"/>
        <v>0</v>
      </c>
      <c r="W30" s="50">
        <f t="shared" si="16"/>
        <v>219</v>
      </c>
      <c r="X30" s="51">
        <f t="shared" si="16"/>
        <v>0</v>
      </c>
      <c r="Y30" s="49">
        <f t="shared" si="16"/>
        <v>0</v>
      </c>
      <c r="Z30" s="49">
        <f t="shared" si="16"/>
        <v>0</v>
      </c>
      <c r="AA30" s="49">
        <f t="shared" si="16"/>
        <v>0</v>
      </c>
      <c r="AB30" s="49">
        <f t="shared" si="16"/>
        <v>0</v>
      </c>
      <c r="AC30" s="49">
        <f t="shared" si="16"/>
        <v>0</v>
      </c>
      <c r="AD30" s="49">
        <f t="shared" si="16"/>
        <v>0</v>
      </c>
      <c r="AE30" s="49">
        <f t="shared" si="16"/>
        <v>0</v>
      </c>
      <c r="AF30" s="49">
        <f t="shared" si="16"/>
        <v>0</v>
      </c>
      <c r="AG30" s="49">
        <f t="shared" si="16"/>
        <v>0</v>
      </c>
      <c r="AH30" s="49">
        <f t="shared" si="16"/>
        <v>0</v>
      </c>
      <c r="AI30" s="49">
        <f t="shared" si="16"/>
        <v>0</v>
      </c>
      <c r="AJ30" s="49">
        <f t="shared" si="16"/>
        <v>0</v>
      </c>
      <c r="AK30" s="49">
        <f t="shared" si="16"/>
        <v>36</v>
      </c>
      <c r="AL30" s="49">
        <f t="shared" si="16"/>
        <v>36</v>
      </c>
      <c r="AM30" s="49">
        <f t="shared" si="16"/>
        <v>36</v>
      </c>
      <c r="AN30" s="49">
        <f t="shared" si="16"/>
        <v>36</v>
      </c>
      <c r="AO30" s="49">
        <f t="shared" si="16"/>
        <v>36</v>
      </c>
      <c r="AP30" s="49">
        <f t="shared" si="16"/>
        <v>36</v>
      </c>
      <c r="AQ30" s="49">
        <f t="shared" si="16"/>
        <v>36</v>
      </c>
      <c r="AR30" s="49">
        <f t="shared" si="16"/>
        <v>36</v>
      </c>
      <c r="AS30" s="49">
        <f t="shared" si="16"/>
        <v>36</v>
      </c>
      <c r="AT30" s="49"/>
      <c r="AU30" s="52"/>
      <c r="AV30" s="52"/>
      <c r="AW30" s="52"/>
      <c r="AX30" s="52"/>
      <c r="AY30" s="49">
        <f t="shared" si="4"/>
        <v>324</v>
      </c>
      <c r="AZ30" s="18"/>
      <c r="BA30" s="20"/>
    </row>
    <row r="31" spans="1:53" ht="16.5" customHeight="1" x14ac:dyDescent="0.2">
      <c r="A31" s="3"/>
      <c r="B31" s="79"/>
      <c r="C31" s="81"/>
      <c r="D31" s="49" t="s">
        <v>9</v>
      </c>
      <c r="E31" s="49">
        <f>E33</f>
        <v>0</v>
      </c>
      <c r="F31" s="49">
        <f t="shared" ref="F31:AS31" si="17">F33</f>
        <v>1</v>
      </c>
      <c r="G31" s="49">
        <f t="shared" si="17"/>
        <v>2</v>
      </c>
      <c r="H31" s="49">
        <f t="shared" si="17"/>
        <v>1</v>
      </c>
      <c r="I31" s="49">
        <f t="shared" si="17"/>
        <v>2</v>
      </c>
      <c r="J31" s="49">
        <f t="shared" si="17"/>
        <v>1</v>
      </c>
      <c r="K31" s="49">
        <f t="shared" si="17"/>
        <v>2</v>
      </c>
      <c r="L31" s="49">
        <f t="shared" si="17"/>
        <v>0</v>
      </c>
      <c r="M31" s="49">
        <f t="shared" si="17"/>
        <v>2</v>
      </c>
      <c r="N31" s="49">
        <f t="shared" si="17"/>
        <v>1</v>
      </c>
      <c r="O31" s="49">
        <f t="shared" si="17"/>
        <v>1</v>
      </c>
      <c r="P31" s="49">
        <f t="shared" si="17"/>
        <v>2</v>
      </c>
      <c r="Q31" s="49">
        <f t="shared" si="17"/>
        <v>2</v>
      </c>
      <c r="R31" s="49">
        <f t="shared" si="17"/>
        <v>2</v>
      </c>
      <c r="S31" s="49">
        <f t="shared" si="17"/>
        <v>0</v>
      </c>
      <c r="T31" s="49">
        <f t="shared" si="17"/>
        <v>0</v>
      </c>
      <c r="U31" s="49">
        <f t="shared" si="17"/>
        <v>0</v>
      </c>
      <c r="V31" s="49">
        <f t="shared" si="17"/>
        <v>0</v>
      </c>
      <c r="W31" s="50">
        <f t="shared" si="17"/>
        <v>19</v>
      </c>
      <c r="X31" s="51">
        <f t="shared" si="17"/>
        <v>0</v>
      </c>
      <c r="Y31" s="49">
        <f t="shared" si="17"/>
        <v>0</v>
      </c>
      <c r="Z31" s="49">
        <f t="shared" si="17"/>
        <v>0</v>
      </c>
      <c r="AA31" s="49">
        <f t="shared" si="17"/>
        <v>0</v>
      </c>
      <c r="AB31" s="49">
        <f t="shared" si="17"/>
        <v>0</v>
      </c>
      <c r="AC31" s="49">
        <f t="shared" si="17"/>
        <v>0</v>
      </c>
      <c r="AD31" s="49">
        <f t="shared" si="17"/>
        <v>0</v>
      </c>
      <c r="AE31" s="49">
        <f t="shared" si="17"/>
        <v>0</v>
      </c>
      <c r="AF31" s="49">
        <f t="shared" si="17"/>
        <v>0</v>
      </c>
      <c r="AG31" s="49">
        <f t="shared" si="17"/>
        <v>0</v>
      </c>
      <c r="AH31" s="49">
        <f t="shared" si="17"/>
        <v>0</v>
      </c>
      <c r="AI31" s="49">
        <f t="shared" si="17"/>
        <v>0</v>
      </c>
      <c r="AJ31" s="49">
        <f t="shared" si="17"/>
        <v>0</v>
      </c>
      <c r="AK31" s="49">
        <f t="shared" si="17"/>
        <v>0</v>
      </c>
      <c r="AL31" s="49">
        <f t="shared" si="17"/>
        <v>0</v>
      </c>
      <c r="AM31" s="49">
        <f t="shared" si="17"/>
        <v>0</v>
      </c>
      <c r="AN31" s="49">
        <f t="shared" si="17"/>
        <v>0</v>
      </c>
      <c r="AO31" s="49">
        <f t="shared" si="17"/>
        <v>0</v>
      </c>
      <c r="AP31" s="49">
        <f t="shared" si="17"/>
        <v>0</v>
      </c>
      <c r="AQ31" s="49">
        <f t="shared" si="17"/>
        <v>0</v>
      </c>
      <c r="AR31" s="49">
        <f t="shared" si="17"/>
        <v>0</v>
      </c>
      <c r="AS31" s="49">
        <f t="shared" si="17"/>
        <v>0</v>
      </c>
      <c r="AT31" s="49"/>
      <c r="AU31" s="52"/>
      <c r="AV31" s="52"/>
      <c r="AW31" s="52"/>
      <c r="AX31" s="52"/>
      <c r="AY31" s="49">
        <f t="shared" si="4"/>
        <v>0</v>
      </c>
      <c r="AZ31" s="18"/>
      <c r="BA31" s="20"/>
    </row>
    <row r="32" spans="1:53" ht="17.25" customHeight="1" x14ac:dyDescent="0.2">
      <c r="A32" s="3"/>
      <c r="B32" s="69" t="s">
        <v>86</v>
      </c>
      <c r="C32" s="109" t="s">
        <v>87</v>
      </c>
      <c r="D32" s="3" t="s">
        <v>8</v>
      </c>
      <c r="E32" s="3"/>
      <c r="F32" s="3">
        <v>5</v>
      </c>
      <c r="G32" s="3">
        <v>5</v>
      </c>
      <c r="H32" s="3">
        <v>5</v>
      </c>
      <c r="I32" s="3">
        <v>5</v>
      </c>
      <c r="J32" s="3">
        <v>5</v>
      </c>
      <c r="K32" s="3">
        <v>3</v>
      </c>
      <c r="L32" s="3">
        <v>3</v>
      </c>
      <c r="M32" s="3">
        <v>3</v>
      </c>
      <c r="N32" s="3">
        <v>3</v>
      </c>
      <c r="O32" s="3">
        <v>3</v>
      </c>
      <c r="P32" s="3">
        <v>3</v>
      </c>
      <c r="Q32" s="3">
        <v>4</v>
      </c>
      <c r="R32" s="3">
        <v>4</v>
      </c>
      <c r="S32" s="3">
        <v>0</v>
      </c>
      <c r="T32" s="3">
        <v>0</v>
      </c>
      <c r="U32" s="3">
        <v>0</v>
      </c>
      <c r="V32" s="3">
        <v>0</v>
      </c>
      <c r="W32" s="24">
        <f t="shared" si="5"/>
        <v>51</v>
      </c>
      <c r="X32" s="45"/>
      <c r="Y32" s="3"/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/>
      <c r="AU32" s="3"/>
      <c r="AV32" s="3"/>
      <c r="AW32" s="3"/>
      <c r="AX32" s="3"/>
      <c r="AY32" s="39">
        <f t="shared" si="4"/>
        <v>0</v>
      </c>
      <c r="AZ32" s="18"/>
      <c r="BA32" s="20"/>
    </row>
    <row r="33" spans="1:53" ht="18" customHeight="1" x14ac:dyDescent="0.2">
      <c r="A33" s="3"/>
      <c r="B33" s="69"/>
      <c r="C33" s="110"/>
      <c r="D33" s="3" t="s">
        <v>9</v>
      </c>
      <c r="E33" s="3"/>
      <c r="F33" s="3">
        <v>1</v>
      </c>
      <c r="G33" s="3">
        <v>2</v>
      </c>
      <c r="H33" s="3">
        <v>1</v>
      </c>
      <c r="I33" s="3">
        <v>2</v>
      </c>
      <c r="J33" s="3">
        <v>1</v>
      </c>
      <c r="K33" s="3">
        <v>2</v>
      </c>
      <c r="L33" s="3">
        <v>0</v>
      </c>
      <c r="M33" s="3">
        <v>2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0</v>
      </c>
      <c r="T33" s="3">
        <v>0</v>
      </c>
      <c r="U33" s="3">
        <v>0</v>
      </c>
      <c r="V33" s="3">
        <v>0</v>
      </c>
      <c r="W33" s="24">
        <f t="shared" si="5"/>
        <v>19</v>
      </c>
      <c r="X33" s="45"/>
      <c r="Y33" s="3"/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/>
      <c r="AU33" s="3"/>
      <c r="AV33" s="3"/>
      <c r="AW33" s="3"/>
      <c r="AX33" s="3"/>
      <c r="AY33" s="39">
        <f t="shared" si="4"/>
        <v>0</v>
      </c>
      <c r="AZ33" s="18"/>
      <c r="BA33" s="20"/>
    </row>
    <row r="34" spans="1:53" ht="12.75" customHeight="1" x14ac:dyDescent="0.2">
      <c r="A34" s="3"/>
      <c r="B34" s="29" t="s">
        <v>70</v>
      </c>
      <c r="C34" s="28" t="s">
        <v>60</v>
      </c>
      <c r="D34" s="3"/>
      <c r="E34" s="3"/>
      <c r="F34" s="3">
        <v>12</v>
      </c>
      <c r="G34" s="3">
        <v>12</v>
      </c>
      <c r="H34" s="3">
        <v>12</v>
      </c>
      <c r="I34" s="3">
        <v>12</v>
      </c>
      <c r="J34" s="3">
        <v>12</v>
      </c>
      <c r="K34" s="3">
        <v>12</v>
      </c>
      <c r="L34" s="3">
        <v>12</v>
      </c>
      <c r="M34" s="3">
        <v>12</v>
      </c>
      <c r="N34" s="3">
        <v>12</v>
      </c>
      <c r="O34" s="3">
        <v>12</v>
      </c>
      <c r="P34" s="3">
        <v>12</v>
      </c>
      <c r="Q34" s="3">
        <v>18</v>
      </c>
      <c r="R34" s="3">
        <v>18</v>
      </c>
      <c r="S34" s="3">
        <v>0</v>
      </c>
      <c r="T34" s="3">
        <v>0</v>
      </c>
      <c r="U34" s="3">
        <v>0</v>
      </c>
      <c r="V34" s="3">
        <v>0</v>
      </c>
      <c r="W34" s="24">
        <f t="shared" si="5"/>
        <v>168</v>
      </c>
      <c r="X34" s="45"/>
      <c r="Y34" s="3"/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/>
      <c r="AU34" s="3"/>
      <c r="AV34" s="3"/>
      <c r="AW34" s="3"/>
      <c r="AX34" s="3"/>
      <c r="AY34" s="39">
        <f t="shared" si="4"/>
        <v>0</v>
      </c>
      <c r="AZ34" s="18"/>
      <c r="BA34" s="20"/>
    </row>
    <row r="35" spans="1:53" ht="12.75" customHeight="1" x14ac:dyDescent="0.2">
      <c r="A35" s="3"/>
      <c r="B35" s="30" t="s">
        <v>71</v>
      </c>
      <c r="C35" s="3" t="s">
        <v>67</v>
      </c>
      <c r="D35" s="3"/>
      <c r="E35" s="3"/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24">
        <f t="shared" si="5"/>
        <v>0</v>
      </c>
      <c r="X35" s="45"/>
      <c r="Y35" s="3"/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/>
      <c r="AI35" s="3"/>
      <c r="AJ35" s="3"/>
      <c r="AK35" s="3">
        <v>36</v>
      </c>
      <c r="AL35" s="3">
        <v>36</v>
      </c>
      <c r="AM35" s="3">
        <v>36</v>
      </c>
      <c r="AN35" s="3">
        <v>36</v>
      </c>
      <c r="AO35" s="3">
        <v>36</v>
      </c>
      <c r="AP35" s="3">
        <v>36</v>
      </c>
      <c r="AQ35" s="3">
        <v>36</v>
      </c>
      <c r="AR35" s="3">
        <v>36</v>
      </c>
      <c r="AS35" s="3">
        <v>36</v>
      </c>
      <c r="AT35" s="3"/>
      <c r="AU35" s="3"/>
      <c r="AV35" s="3"/>
      <c r="AW35" s="3"/>
      <c r="AX35" s="3"/>
      <c r="AY35" s="39">
        <f t="shared" si="4"/>
        <v>324</v>
      </c>
      <c r="AZ35" s="18"/>
      <c r="BA35" s="20"/>
    </row>
    <row r="36" spans="1:53" ht="12.75" customHeight="1" x14ac:dyDescent="0.2">
      <c r="A36" s="3"/>
      <c r="B36" s="74" t="s">
        <v>72</v>
      </c>
      <c r="C36" s="74" t="s">
        <v>21</v>
      </c>
      <c r="D36" s="35" t="s">
        <v>8</v>
      </c>
      <c r="E36" s="35">
        <f>E38</f>
        <v>0</v>
      </c>
      <c r="F36" s="35">
        <f t="shared" ref="F36:AS36" si="18">F38</f>
        <v>4</v>
      </c>
      <c r="G36" s="35">
        <f t="shared" si="18"/>
        <v>4</v>
      </c>
      <c r="H36" s="35">
        <f t="shared" si="18"/>
        <v>4</v>
      </c>
      <c r="I36" s="35">
        <f t="shared" si="18"/>
        <v>4</v>
      </c>
      <c r="J36" s="35">
        <f t="shared" si="18"/>
        <v>4</v>
      </c>
      <c r="K36" s="35">
        <f t="shared" si="18"/>
        <v>3</v>
      </c>
      <c r="L36" s="35">
        <f t="shared" si="18"/>
        <v>3</v>
      </c>
      <c r="M36" s="35">
        <f t="shared" si="18"/>
        <v>3</v>
      </c>
      <c r="N36" s="35">
        <f t="shared" si="18"/>
        <v>3</v>
      </c>
      <c r="O36" s="35">
        <f t="shared" si="18"/>
        <v>3</v>
      </c>
      <c r="P36" s="35">
        <f t="shared" si="18"/>
        <v>3</v>
      </c>
      <c r="Q36" s="35">
        <f t="shared" si="18"/>
        <v>2</v>
      </c>
      <c r="R36" s="35">
        <f t="shared" si="18"/>
        <v>2</v>
      </c>
      <c r="S36" s="35">
        <f t="shared" si="18"/>
        <v>0</v>
      </c>
      <c r="T36" s="35">
        <f t="shared" si="18"/>
        <v>0</v>
      </c>
      <c r="U36" s="35">
        <f t="shared" si="18"/>
        <v>0</v>
      </c>
      <c r="V36" s="35">
        <f t="shared" si="18"/>
        <v>0</v>
      </c>
      <c r="W36" s="33">
        <f t="shared" si="18"/>
        <v>42</v>
      </c>
      <c r="X36" s="47"/>
      <c r="Y36" s="35"/>
      <c r="Z36" s="35">
        <f t="shared" si="18"/>
        <v>0</v>
      </c>
      <c r="AA36" s="35">
        <f t="shared" si="18"/>
        <v>0</v>
      </c>
      <c r="AB36" s="35">
        <f t="shared" si="18"/>
        <v>0</v>
      </c>
      <c r="AC36" s="35">
        <f t="shared" si="18"/>
        <v>0</v>
      </c>
      <c r="AD36" s="35">
        <f t="shared" si="18"/>
        <v>0</v>
      </c>
      <c r="AE36" s="35">
        <f t="shared" si="18"/>
        <v>0</v>
      </c>
      <c r="AF36" s="35">
        <f t="shared" si="18"/>
        <v>0</v>
      </c>
      <c r="AG36" s="35">
        <f t="shared" si="18"/>
        <v>0</v>
      </c>
      <c r="AH36" s="35">
        <f t="shared" si="18"/>
        <v>0</v>
      </c>
      <c r="AI36" s="35">
        <f t="shared" si="18"/>
        <v>0</v>
      </c>
      <c r="AJ36" s="35">
        <f t="shared" si="18"/>
        <v>0</v>
      </c>
      <c r="AK36" s="35">
        <f t="shared" si="18"/>
        <v>0</v>
      </c>
      <c r="AL36" s="35">
        <f t="shared" si="18"/>
        <v>0</v>
      </c>
      <c r="AM36" s="35">
        <f t="shared" si="18"/>
        <v>0</v>
      </c>
      <c r="AN36" s="35">
        <f t="shared" si="18"/>
        <v>0</v>
      </c>
      <c r="AO36" s="35">
        <f t="shared" si="18"/>
        <v>0</v>
      </c>
      <c r="AP36" s="35">
        <f t="shared" si="18"/>
        <v>0</v>
      </c>
      <c r="AQ36" s="35">
        <f t="shared" si="18"/>
        <v>0</v>
      </c>
      <c r="AR36" s="35">
        <f t="shared" si="18"/>
        <v>0</v>
      </c>
      <c r="AS36" s="35">
        <f t="shared" si="18"/>
        <v>0</v>
      </c>
      <c r="AT36" s="35"/>
      <c r="AU36" s="35"/>
      <c r="AV36" s="35"/>
      <c r="AW36" s="35"/>
      <c r="AX36" s="32"/>
      <c r="AY36" s="15">
        <f t="shared" si="4"/>
        <v>0</v>
      </c>
      <c r="AZ36" s="18"/>
      <c r="BA36" s="20"/>
    </row>
    <row r="37" spans="1:53" ht="12.75" customHeight="1" x14ac:dyDescent="0.2">
      <c r="A37" s="3"/>
      <c r="B37" s="75"/>
      <c r="C37" s="75"/>
      <c r="D37" s="35" t="s">
        <v>9</v>
      </c>
      <c r="E37" s="35">
        <f>E39</f>
        <v>0</v>
      </c>
      <c r="F37" s="35">
        <f t="shared" ref="F37:AS37" si="19">F39</f>
        <v>4</v>
      </c>
      <c r="G37" s="35">
        <f t="shared" si="19"/>
        <v>4</v>
      </c>
      <c r="H37" s="35">
        <f t="shared" si="19"/>
        <v>4</v>
      </c>
      <c r="I37" s="35">
        <f t="shared" si="19"/>
        <v>4</v>
      </c>
      <c r="J37" s="35">
        <f t="shared" si="19"/>
        <v>4</v>
      </c>
      <c r="K37" s="35">
        <f t="shared" si="19"/>
        <v>3</v>
      </c>
      <c r="L37" s="35">
        <f t="shared" si="19"/>
        <v>3</v>
      </c>
      <c r="M37" s="35">
        <f t="shared" si="19"/>
        <v>3</v>
      </c>
      <c r="N37" s="35">
        <f t="shared" si="19"/>
        <v>3</v>
      </c>
      <c r="O37" s="35">
        <f t="shared" si="19"/>
        <v>3</v>
      </c>
      <c r="P37" s="35">
        <f t="shared" si="19"/>
        <v>3</v>
      </c>
      <c r="Q37" s="35">
        <f t="shared" si="19"/>
        <v>2</v>
      </c>
      <c r="R37" s="35">
        <f t="shared" si="19"/>
        <v>2</v>
      </c>
      <c r="S37" s="35">
        <f t="shared" si="19"/>
        <v>0</v>
      </c>
      <c r="T37" s="35">
        <f t="shared" si="19"/>
        <v>0</v>
      </c>
      <c r="U37" s="35">
        <f t="shared" si="19"/>
        <v>0</v>
      </c>
      <c r="V37" s="35">
        <f t="shared" si="19"/>
        <v>0</v>
      </c>
      <c r="W37" s="33">
        <f t="shared" si="19"/>
        <v>42</v>
      </c>
      <c r="X37" s="47"/>
      <c r="Y37" s="35"/>
      <c r="Z37" s="35">
        <f t="shared" si="19"/>
        <v>0</v>
      </c>
      <c r="AA37" s="35">
        <f t="shared" si="19"/>
        <v>0</v>
      </c>
      <c r="AB37" s="35">
        <f t="shared" si="19"/>
        <v>0</v>
      </c>
      <c r="AC37" s="35">
        <f t="shared" si="19"/>
        <v>0</v>
      </c>
      <c r="AD37" s="35">
        <f t="shared" si="19"/>
        <v>0</v>
      </c>
      <c r="AE37" s="35">
        <f t="shared" si="19"/>
        <v>0</v>
      </c>
      <c r="AF37" s="35">
        <f t="shared" si="19"/>
        <v>0</v>
      </c>
      <c r="AG37" s="35">
        <f t="shared" si="19"/>
        <v>0</v>
      </c>
      <c r="AH37" s="35">
        <f t="shared" si="19"/>
        <v>0</v>
      </c>
      <c r="AI37" s="35">
        <f t="shared" si="19"/>
        <v>0</v>
      </c>
      <c r="AJ37" s="35">
        <f t="shared" si="19"/>
        <v>0</v>
      </c>
      <c r="AK37" s="35">
        <f t="shared" si="19"/>
        <v>0</v>
      </c>
      <c r="AL37" s="35">
        <f t="shared" si="19"/>
        <v>0</v>
      </c>
      <c r="AM37" s="35">
        <f t="shared" si="19"/>
        <v>0</v>
      </c>
      <c r="AN37" s="35">
        <f t="shared" si="19"/>
        <v>0</v>
      </c>
      <c r="AO37" s="35">
        <f t="shared" si="19"/>
        <v>0</v>
      </c>
      <c r="AP37" s="35">
        <f t="shared" si="19"/>
        <v>0</v>
      </c>
      <c r="AQ37" s="35">
        <f t="shared" si="19"/>
        <v>0</v>
      </c>
      <c r="AR37" s="35">
        <f t="shared" si="19"/>
        <v>0</v>
      </c>
      <c r="AS37" s="35">
        <f t="shared" si="19"/>
        <v>0</v>
      </c>
      <c r="AT37" s="35"/>
      <c r="AU37" s="35"/>
      <c r="AV37" s="35"/>
      <c r="AW37" s="35"/>
      <c r="AX37" s="32"/>
      <c r="AY37" s="15">
        <f t="shared" si="4"/>
        <v>0</v>
      </c>
      <c r="AZ37" s="18"/>
      <c r="BA37" s="20"/>
    </row>
    <row r="38" spans="1:53" ht="12.75" customHeight="1" x14ac:dyDescent="0.2">
      <c r="A38" s="3"/>
      <c r="B38" s="111" t="s">
        <v>73</v>
      </c>
      <c r="C38" s="116" t="s">
        <v>21</v>
      </c>
      <c r="D38" s="3" t="s">
        <v>8</v>
      </c>
      <c r="E38" s="3"/>
      <c r="F38" s="3">
        <v>4</v>
      </c>
      <c r="G38" s="3">
        <v>4</v>
      </c>
      <c r="H38" s="3">
        <v>4</v>
      </c>
      <c r="I38" s="3">
        <v>4</v>
      </c>
      <c r="J38" s="3">
        <v>4</v>
      </c>
      <c r="K38" s="3">
        <v>3</v>
      </c>
      <c r="L38" s="3">
        <v>3</v>
      </c>
      <c r="M38" s="3">
        <v>3</v>
      </c>
      <c r="N38" s="3">
        <v>3</v>
      </c>
      <c r="O38" s="3">
        <v>3</v>
      </c>
      <c r="P38" s="3">
        <v>3</v>
      </c>
      <c r="Q38" s="3">
        <v>2</v>
      </c>
      <c r="R38" s="3">
        <v>2</v>
      </c>
      <c r="S38" s="3">
        <v>0</v>
      </c>
      <c r="T38" s="3">
        <v>0</v>
      </c>
      <c r="U38" s="3">
        <v>0</v>
      </c>
      <c r="V38" s="3">
        <v>0</v>
      </c>
      <c r="W38" s="24">
        <f t="shared" si="5"/>
        <v>42</v>
      </c>
      <c r="X38" s="45"/>
      <c r="Y38" s="3"/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/>
      <c r="AU38" s="3"/>
      <c r="AV38" s="3"/>
      <c r="AW38" s="3"/>
      <c r="AX38" s="3"/>
      <c r="AY38" s="39">
        <f t="shared" si="4"/>
        <v>0</v>
      </c>
      <c r="AZ38" s="18"/>
      <c r="BA38" s="20"/>
    </row>
    <row r="39" spans="1:53" ht="12.75" customHeight="1" x14ac:dyDescent="0.2">
      <c r="A39" s="3"/>
      <c r="B39" s="112"/>
      <c r="C39" s="117"/>
      <c r="D39" s="3" t="s">
        <v>9</v>
      </c>
      <c r="E39" s="3"/>
      <c r="F39" s="3">
        <v>4</v>
      </c>
      <c r="G39" s="3">
        <v>4</v>
      </c>
      <c r="H39" s="3">
        <v>4</v>
      </c>
      <c r="I39" s="3">
        <v>4</v>
      </c>
      <c r="J39" s="3">
        <v>4</v>
      </c>
      <c r="K39" s="3">
        <v>3</v>
      </c>
      <c r="L39" s="3">
        <v>3</v>
      </c>
      <c r="M39" s="3">
        <v>3</v>
      </c>
      <c r="N39" s="3">
        <v>3</v>
      </c>
      <c r="O39" s="3">
        <v>3</v>
      </c>
      <c r="P39" s="3">
        <v>3</v>
      </c>
      <c r="Q39" s="3">
        <v>2</v>
      </c>
      <c r="R39" s="3">
        <v>2</v>
      </c>
      <c r="S39" s="3">
        <v>0</v>
      </c>
      <c r="T39" s="3">
        <v>0</v>
      </c>
      <c r="U39" s="3">
        <v>0</v>
      </c>
      <c r="V39" s="3">
        <v>0</v>
      </c>
      <c r="W39" s="24">
        <f t="shared" si="5"/>
        <v>42</v>
      </c>
      <c r="X39" s="45"/>
      <c r="Y39" s="3"/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/>
      <c r="AU39" s="3"/>
      <c r="AV39" s="3"/>
      <c r="AW39" s="3"/>
      <c r="AX39" s="3"/>
      <c r="AY39" s="39">
        <f t="shared" si="4"/>
        <v>0</v>
      </c>
      <c r="AZ39" s="18"/>
      <c r="BA39" s="20"/>
    </row>
    <row r="40" spans="1:53" x14ac:dyDescent="0.2">
      <c r="A40" s="3"/>
      <c r="B40" s="85" t="s">
        <v>10</v>
      </c>
      <c r="C40" s="85"/>
      <c r="D40" s="85"/>
      <c r="E40" s="13">
        <f>E6+E18+E36</f>
        <v>0</v>
      </c>
      <c r="F40" s="13">
        <f t="shared" ref="F40:AS40" si="20">F6+F18+F36</f>
        <v>36</v>
      </c>
      <c r="G40" s="13">
        <f t="shared" si="20"/>
        <v>36</v>
      </c>
      <c r="H40" s="13">
        <f t="shared" si="20"/>
        <v>36</v>
      </c>
      <c r="I40" s="13">
        <f t="shared" si="20"/>
        <v>36</v>
      </c>
      <c r="J40" s="13">
        <f t="shared" si="20"/>
        <v>36</v>
      </c>
      <c r="K40" s="13">
        <f t="shared" si="20"/>
        <v>36</v>
      </c>
      <c r="L40" s="13">
        <f t="shared" si="20"/>
        <v>36</v>
      </c>
      <c r="M40" s="13">
        <f t="shared" si="20"/>
        <v>36</v>
      </c>
      <c r="N40" s="13">
        <f t="shared" si="20"/>
        <v>36</v>
      </c>
      <c r="O40" s="13">
        <f t="shared" si="20"/>
        <v>36</v>
      </c>
      <c r="P40" s="13">
        <f t="shared" si="20"/>
        <v>36</v>
      </c>
      <c r="Q40" s="13">
        <f t="shared" si="20"/>
        <v>36</v>
      </c>
      <c r="R40" s="13">
        <f t="shared" si="20"/>
        <v>36</v>
      </c>
      <c r="S40" s="13">
        <f t="shared" si="20"/>
        <v>36</v>
      </c>
      <c r="T40" s="13">
        <f t="shared" si="20"/>
        <v>36</v>
      </c>
      <c r="U40" s="13">
        <f t="shared" si="20"/>
        <v>36</v>
      </c>
      <c r="V40" s="13">
        <f t="shared" si="20"/>
        <v>36</v>
      </c>
      <c r="W40" s="22">
        <f t="shared" si="20"/>
        <v>547</v>
      </c>
      <c r="X40" s="14">
        <f t="shared" si="20"/>
        <v>0</v>
      </c>
      <c r="Y40" s="13">
        <f t="shared" si="20"/>
        <v>0</v>
      </c>
      <c r="Z40" s="13">
        <f t="shared" si="20"/>
        <v>36</v>
      </c>
      <c r="AA40" s="13">
        <f t="shared" si="20"/>
        <v>36</v>
      </c>
      <c r="AB40" s="13">
        <f t="shared" si="20"/>
        <v>36</v>
      </c>
      <c r="AC40" s="13">
        <f t="shared" si="20"/>
        <v>36</v>
      </c>
      <c r="AD40" s="13">
        <f t="shared" si="20"/>
        <v>36</v>
      </c>
      <c r="AE40" s="13">
        <f t="shared" si="20"/>
        <v>36</v>
      </c>
      <c r="AF40" s="13">
        <f t="shared" si="20"/>
        <v>36</v>
      </c>
      <c r="AG40" s="13">
        <f t="shared" si="20"/>
        <v>36</v>
      </c>
      <c r="AH40" s="13">
        <f t="shared" si="20"/>
        <v>36</v>
      </c>
      <c r="AI40" s="13">
        <f t="shared" si="20"/>
        <v>36</v>
      </c>
      <c r="AJ40" s="13">
        <f t="shared" si="20"/>
        <v>36</v>
      </c>
      <c r="AK40" s="13">
        <f t="shared" si="20"/>
        <v>36</v>
      </c>
      <c r="AL40" s="13">
        <f t="shared" si="20"/>
        <v>36</v>
      </c>
      <c r="AM40" s="13">
        <f t="shared" si="20"/>
        <v>36</v>
      </c>
      <c r="AN40" s="13">
        <f t="shared" si="20"/>
        <v>36</v>
      </c>
      <c r="AO40" s="13">
        <f t="shared" si="20"/>
        <v>36</v>
      </c>
      <c r="AP40" s="13">
        <f t="shared" si="20"/>
        <v>36</v>
      </c>
      <c r="AQ40" s="13">
        <f t="shared" si="20"/>
        <v>36</v>
      </c>
      <c r="AR40" s="13">
        <f t="shared" si="20"/>
        <v>36</v>
      </c>
      <c r="AS40" s="13">
        <f t="shared" si="20"/>
        <v>36</v>
      </c>
      <c r="AT40" s="13"/>
      <c r="AU40" s="13"/>
      <c r="AV40" s="13"/>
      <c r="AW40" s="13"/>
      <c r="AX40" s="13"/>
      <c r="AY40" s="13">
        <f>SUM(X40:AW40)</f>
        <v>720</v>
      </c>
      <c r="AZ40" s="18"/>
      <c r="BA40" s="20"/>
    </row>
    <row r="41" spans="1:53" x14ac:dyDescent="0.2">
      <c r="A41" s="3"/>
      <c r="B41" s="85" t="s">
        <v>11</v>
      </c>
      <c r="C41" s="85"/>
      <c r="D41" s="85"/>
      <c r="E41" s="13">
        <f>E7+E19+E37</f>
        <v>0</v>
      </c>
      <c r="F41" s="13">
        <f t="shared" ref="F41:AS41" si="21">F7+F19+F37</f>
        <v>13</v>
      </c>
      <c r="G41" s="13">
        <f t="shared" si="21"/>
        <v>13</v>
      </c>
      <c r="H41" s="13">
        <f t="shared" si="21"/>
        <v>12</v>
      </c>
      <c r="I41" s="13">
        <f t="shared" si="21"/>
        <v>17</v>
      </c>
      <c r="J41" s="13">
        <f t="shared" si="21"/>
        <v>12</v>
      </c>
      <c r="K41" s="13">
        <f t="shared" si="21"/>
        <v>13</v>
      </c>
      <c r="L41" s="13">
        <f t="shared" si="21"/>
        <v>14</v>
      </c>
      <c r="M41" s="13">
        <f t="shared" si="21"/>
        <v>11</v>
      </c>
      <c r="N41" s="13">
        <f t="shared" si="21"/>
        <v>13</v>
      </c>
      <c r="O41" s="13">
        <f t="shared" si="21"/>
        <v>14</v>
      </c>
      <c r="P41" s="13">
        <f t="shared" si="21"/>
        <v>12</v>
      </c>
      <c r="Q41" s="13">
        <f t="shared" si="21"/>
        <v>11</v>
      </c>
      <c r="R41" s="13">
        <f t="shared" si="21"/>
        <v>10</v>
      </c>
      <c r="S41" s="13">
        <f t="shared" si="21"/>
        <v>0</v>
      </c>
      <c r="T41" s="13">
        <f t="shared" si="21"/>
        <v>0</v>
      </c>
      <c r="U41" s="13">
        <f t="shared" si="21"/>
        <v>0</v>
      </c>
      <c r="V41" s="13">
        <f t="shared" si="21"/>
        <v>0</v>
      </c>
      <c r="W41" s="22">
        <f t="shared" si="21"/>
        <v>133</v>
      </c>
      <c r="X41" s="14">
        <f t="shared" si="21"/>
        <v>0</v>
      </c>
      <c r="Y41" s="13">
        <f t="shared" si="21"/>
        <v>0</v>
      </c>
      <c r="Z41" s="13">
        <f t="shared" si="21"/>
        <v>0</v>
      </c>
      <c r="AA41" s="13">
        <f t="shared" si="21"/>
        <v>0</v>
      </c>
      <c r="AB41" s="13">
        <f t="shared" si="21"/>
        <v>0</v>
      </c>
      <c r="AC41" s="13">
        <f t="shared" si="21"/>
        <v>0</v>
      </c>
      <c r="AD41" s="13">
        <f t="shared" si="21"/>
        <v>0</v>
      </c>
      <c r="AE41" s="13">
        <f t="shared" si="21"/>
        <v>0</v>
      </c>
      <c r="AF41" s="13">
        <f t="shared" si="21"/>
        <v>0</v>
      </c>
      <c r="AG41" s="13">
        <f t="shared" si="21"/>
        <v>0</v>
      </c>
      <c r="AH41" s="13">
        <f t="shared" si="21"/>
        <v>0</v>
      </c>
      <c r="AI41" s="13">
        <f t="shared" si="21"/>
        <v>0</v>
      </c>
      <c r="AJ41" s="13">
        <f t="shared" si="21"/>
        <v>0</v>
      </c>
      <c r="AK41" s="13">
        <f t="shared" si="21"/>
        <v>0</v>
      </c>
      <c r="AL41" s="13">
        <f t="shared" si="21"/>
        <v>0</v>
      </c>
      <c r="AM41" s="13">
        <f t="shared" si="21"/>
        <v>0</v>
      </c>
      <c r="AN41" s="13">
        <f t="shared" si="21"/>
        <v>0</v>
      </c>
      <c r="AO41" s="13">
        <f t="shared" si="21"/>
        <v>0</v>
      </c>
      <c r="AP41" s="13">
        <f t="shared" si="21"/>
        <v>0</v>
      </c>
      <c r="AQ41" s="13">
        <f t="shared" si="21"/>
        <v>0</v>
      </c>
      <c r="AR41" s="13">
        <f t="shared" si="21"/>
        <v>0</v>
      </c>
      <c r="AS41" s="13">
        <f t="shared" si="21"/>
        <v>0</v>
      </c>
      <c r="AT41" s="13"/>
      <c r="AU41" s="13"/>
      <c r="AV41" s="13"/>
      <c r="AW41" s="13"/>
      <c r="AX41" s="13"/>
      <c r="AY41" s="13">
        <f>SUM(X41:AW41)</f>
        <v>0</v>
      </c>
      <c r="AZ41" s="18"/>
      <c r="BA41" s="20"/>
    </row>
    <row r="42" spans="1:53" x14ac:dyDescent="0.2">
      <c r="A42" s="3"/>
      <c r="B42" s="84" t="s">
        <v>12</v>
      </c>
      <c r="C42" s="84"/>
      <c r="D42" s="84"/>
      <c r="E42" s="4">
        <f>E40+E41</f>
        <v>0</v>
      </c>
      <c r="F42" s="4">
        <f t="shared" ref="F42:R42" si="22">F40+F41</f>
        <v>49</v>
      </c>
      <c r="G42" s="4">
        <f t="shared" si="22"/>
        <v>49</v>
      </c>
      <c r="H42" s="4">
        <f t="shared" si="22"/>
        <v>48</v>
      </c>
      <c r="I42" s="4">
        <f t="shared" si="22"/>
        <v>53</v>
      </c>
      <c r="J42" s="4">
        <f t="shared" si="22"/>
        <v>48</v>
      </c>
      <c r="K42" s="4">
        <f t="shared" si="22"/>
        <v>49</v>
      </c>
      <c r="L42" s="4">
        <f t="shared" si="22"/>
        <v>50</v>
      </c>
      <c r="M42" s="4">
        <f t="shared" si="22"/>
        <v>47</v>
      </c>
      <c r="N42" s="4">
        <f t="shared" si="22"/>
        <v>49</v>
      </c>
      <c r="O42" s="4">
        <f t="shared" si="22"/>
        <v>50</v>
      </c>
      <c r="P42" s="4">
        <f t="shared" si="22"/>
        <v>48</v>
      </c>
      <c r="Q42" s="4">
        <f t="shared" si="22"/>
        <v>47</v>
      </c>
      <c r="R42" s="4">
        <f t="shared" si="22"/>
        <v>46</v>
      </c>
      <c r="S42" s="4">
        <f t="shared" ref="S42:AY42" si="23">S40+S41</f>
        <v>36</v>
      </c>
      <c r="T42" s="4">
        <f t="shared" si="23"/>
        <v>36</v>
      </c>
      <c r="U42" s="4">
        <f t="shared" si="23"/>
        <v>36</v>
      </c>
      <c r="V42" s="4">
        <f t="shared" si="23"/>
        <v>36</v>
      </c>
      <c r="W42" s="17">
        <f t="shared" si="23"/>
        <v>680</v>
      </c>
      <c r="X42" s="26"/>
      <c r="Y42" s="4"/>
      <c r="Z42" s="4">
        <f t="shared" si="23"/>
        <v>36</v>
      </c>
      <c r="AA42" s="4">
        <f t="shared" si="23"/>
        <v>36</v>
      </c>
      <c r="AB42" s="4">
        <f t="shared" si="23"/>
        <v>36</v>
      </c>
      <c r="AC42" s="4">
        <f t="shared" si="23"/>
        <v>36</v>
      </c>
      <c r="AD42" s="4">
        <f t="shared" si="23"/>
        <v>36</v>
      </c>
      <c r="AE42" s="4">
        <f t="shared" si="23"/>
        <v>36</v>
      </c>
      <c r="AF42" s="4">
        <f t="shared" si="23"/>
        <v>36</v>
      </c>
      <c r="AG42" s="4">
        <f t="shared" si="23"/>
        <v>36</v>
      </c>
      <c r="AH42" s="4">
        <f t="shared" si="23"/>
        <v>36</v>
      </c>
      <c r="AI42" s="4">
        <f t="shared" si="23"/>
        <v>36</v>
      </c>
      <c r="AJ42" s="4">
        <f t="shared" si="23"/>
        <v>36</v>
      </c>
      <c r="AK42" s="4">
        <f t="shared" si="23"/>
        <v>36</v>
      </c>
      <c r="AL42" s="4">
        <f t="shared" si="23"/>
        <v>36</v>
      </c>
      <c r="AM42" s="4">
        <f t="shared" si="23"/>
        <v>36</v>
      </c>
      <c r="AN42" s="4">
        <f t="shared" si="23"/>
        <v>36</v>
      </c>
      <c r="AO42" s="4">
        <f t="shared" si="23"/>
        <v>36</v>
      </c>
      <c r="AP42" s="4">
        <f t="shared" si="23"/>
        <v>36</v>
      </c>
      <c r="AQ42" s="4">
        <f t="shared" si="23"/>
        <v>36</v>
      </c>
      <c r="AR42" s="4">
        <f t="shared" si="23"/>
        <v>36</v>
      </c>
      <c r="AS42" s="4">
        <f t="shared" si="23"/>
        <v>36</v>
      </c>
      <c r="AT42" s="4"/>
      <c r="AU42" s="4"/>
      <c r="AV42" s="4"/>
      <c r="AW42" s="4"/>
      <c r="AX42" s="4"/>
      <c r="AY42" s="4">
        <f t="shared" si="23"/>
        <v>720</v>
      </c>
      <c r="AZ42" s="18"/>
      <c r="BA42" s="20"/>
    </row>
    <row r="52" spans="26:51" x14ac:dyDescent="0.2"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</row>
    <row r="53" spans="26:51" x14ac:dyDescent="0.2"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18"/>
    </row>
    <row r="54" spans="26:51" x14ac:dyDescent="0.2"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20"/>
    </row>
    <row r="55" spans="26:51" x14ac:dyDescent="0.2"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</row>
    <row r="56" spans="26:51" x14ac:dyDescent="0.2"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</row>
  </sheetData>
  <mergeCells count="47">
    <mergeCell ref="B41:D41"/>
    <mergeCell ref="C38:C39"/>
    <mergeCell ref="B42:D42"/>
    <mergeCell ref="B30:B31"/>
    <mergeCell ref="C30:C31"/>
    <mergeCell ref="B32:B33"/>
    <mergeCell ref="C32:C33"/>
    <mergeCell ref="B36:B37"/>
    <mergeCell ref="C36:C37"/>
    <mergeCell ref="B38:B39"/>
    <mergeCell ref="B22:B23"/>
    <mergeCell ref="C22:C23"/>
    <mergeCell ref="B26:B27"/>
    <mergeCell ref="C26:C27"/>
    <mergeCell ref="B40:D40"/>
    <mergeCell ref="B16:B17"/>
    <mergeCell ref="C16:C17"/>
    <mergeCell ref="B18:B19"/>
    <mergeCell ref="C18:C19"/>
    <mergeCell ref="B20:B21"/>
    <mergeCell ref="C20:C21"/>
    <mergeCell ref="AP1:AR1"/>
    <mergeCell ref="AT1:AW1"/>
    <mergeCell ref="E2:V2"/>
    <mergeCell ref="A6:A7"/>
    <mergeCell ref="B6:B7"/>
    <mergeCell ref="C6:C7"/>
    <mergeCell ref="O1:Q1"/>
    <mergeCell ref="Y1:AA1"/>
    <mergeCell ref="AC1:AE1"/>
    <mergeCell ref="AK1:AN1"/>
    <mergeCell ref="A1:A5"/>
    <mergeCell ref="B1:B5"/>
    <mergeCell ref="C1:C5"/>
    <mergeCell ref="D1:D5"/>
    <mergeCell ref="S1:V1"/>
    <mergeCell ref="AG1:AJ1"/>
    <mergeCell ref="F1:I1"/>
    <mergeCell ref="B12:B13"/>
    <mergeCell ref="C12:C13"/>
    <mergeCell ref="J1:M1"/>
    <mergeCell ref="B14:B15"/>
    <mergeCell ref="C14:C15"/>
    <mergeCell ref="B8:B9"/>
    <mergeCell ref="C8:C9"/>
    <mergeCell ref="B10:B11"/>
    <mergeCell ref="C10:C11"/>
  </mergeCells>
  <pageMargins left="0.75" right="0.75" top="0.5" bottom="0.46" header="0.28000000000000003" footer="0.24"/>
  <pageSetup paperSize="8" scale="4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A23" sqref="A23"/>
    </sheetView>
  </sheetViews>
  <sheetFormatPr defaultRowHeight="12.75" x14ac:dyDescent="0.2"/>
  <cols>
    <col min="1" max="1" width="164.140625" customWidth="1"/>
  </cols>
  <sheetData>
    <row r="1" spans="1:2" ht="24.75" customHeight="1" x14ac:dyDescent="0.2">
      <c r="A1" s="56" t="s">
        <v>126</v>
      </c>
    </row>
    <row r="2" spans="1:2" ht="15.75" hidden="1" customHeight="1" x14ac:dyDescent="0.2">
      <c r="A2" s="57"/>
    </row>
    <row r="3" spans="1:2" ht="15.75" x14ac:dyDescent="0.2">
      <c r="A3" s="57" t="s">
        <v>127</v>
      </c>
    </row>
    <row r="4" spans="1:2" ht="15.75" x14ac:dyDescent="0.2">
      <c r="A4" s="57" t="s">
        <v>128</v>
      </c>
    </row>
    <row r="5" spans="1:2" ht="0.75" customHeight="1" x14ac:dyDescent="0.2">
      <c r="A5" s="57"/>
    </row>
    <row r="6" spans="1:2" ht="18.75" customHeight="1" x14ac:dyDescent="0.2">
      <c r="A6" s="57" t="s">
        <v>129</v>
      </c>
    </row>
    <row r="7" spans="1:2" ht="27" customHeight="1" x14ac:dyDescent="0.2">
      <c r="A7" s="57" t="s">
        <v>130</v>
      </c>
    </row>
    <row r="8" spans="1:2" ht="18.75" hidden="1" x14ac:dyDescent="0.2">
      <c r="A8" s="55"/>
      <c r="B8" s="55"/>
    </row>
    <row r="9" spans="1:2" ht="18.75" hidden="1" x14ac:dyDescent="0.3">
      <c r="A9" s="58"/>
    </row>
    <row r="10" spans="1:2" ht="18.75" x14ac:dyDescent="0.3">
      <c r="A10" s="58" t="s">
        <v>131</v>
      </c>
    </row>
    <row r="11" spans="1:2" ht="18.75" x14ac:dyDescent="0.3">
      <c r="A11" s="58"/>
    </row>
    <row r="12" spans="1:2" ht="18.75" x14ac:dyDescent="0.3">
      <c r="A12" s="59" t="s">
        <v>132</v>
      </c>
    </row>
    <row r="13" spans="1:2" ht="18.75" x14ac:dyDescent="0.3">
      <c r="A13" s="59" t="s">
        <v>133</v>
      </c>
    </row>
    <row r="14" spans="1:2" ht="18.75" x14ac:dyDescent="0.3">
      <c r="A14" s="59"/>
    </row>
    <row r="15" spans="1:2" ht="20.25" x14ac:dyDescent="0.3">
      <c r="A15" s="60" t="s">
        <v>134</v>
      </c>
    </row>
    <row r="16" spans="1:2" ht="20.25" x14ac:dyDescent="0.3">
      <c r="A16" s="60" t="s">
        <v>135</v>
      </c>
    </row>
    <row r="17" spans="1:1" ht="20.25" x14ac:dyDescent="0.3">
      <c r="A17" s="60"/>
    </row>
    <row r="18" spans="1:1" ht="18.75" x14ac:dyDescent="0.3">
      <c r="A18" s="59" t="s">
        <v>136</v>
      </c>
    </row>
    <row r="19" spans="1:1" ht="20.25" x14ac:dyDescent="0.3">
      <c r="A19" s="61" t="s">
        <v>137</v>
      </c>
    </row>
    <row r="20" spans="1:1" ht="18.75" x14ac:dyDescent="0.3">
      <c r="A20" s="62" t="s">
        <v>138</v>
      </c>
    </row>
    <row r="21" spans="1:1" ht="18.75" x14ac:dyDescent="0.3">
      <c r="A21" s="62"/>
    </row>
    <row r="22" spans="1:1" ht="12.75" customHeight="1" x14ac:dyDescent="0.25">
      <c r="A22" s="63" t="s">
        <v>139</v>
      </c>
    </row>
    <row r="23" spans="1:1" ht="17.25" customHeight="1" x14ac:dyDescent="0.25">
      <c r="A23" s="63" t="s">
        <v>140</v>
      </c>
    </row>
    <row r="24" spans="1:1" ht="18.75" x14ac:dyDescent="0.3">
      <c r="A24" s="64" t="s">
        <v>141</v>
      </c>
    </row>
    <row r="25" spans="1:1" ht="18.75" x14ac:dyDescent="0.3">
      <c r="A25" s="64" t="s">
        <v>142</v>
      </c>
    </row>
    <row r="26" spans="1:1" ht="18.75" x14ac:dyDescent="0.3">
      <c r="A26" s="65" t="s">
        <v>143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курс</vt:lpstr>
      <vt:lpstr>2 курс</vt:lpstr>
      <vt:lpstr>3 курс</vt:lpstr>
      <vt:lpstr>титул</vt:lpstr>
      <vt:lpstr>титул!_GoBack</vt:lpstr>
    </vt:vector>
  </TitlesOfParts>
  <Company>UCL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2014-05-23T09:03:21Z</cp:lastPrinted>
  <dcterms:created xsi:type="dcterms:W3CDTF">2010-11-18T12:22:24Z</dcterms:created>
  <dcterms:modified xsi:type="dcterms:W3CDTF">2017-01-26T10:02:09Z</dcterms:modified>
</cp:coreProperties>
</file>